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經費概況" sheetId="1" r:id="rId1"/>
    <sheet name="代辦經費明細" sheetId="2" r:id="rId2"/>
  </sheets>
  <definedNames/>
  <calcPr fullCalcOnLoad="1"/>
</workbook>
</file>

<file path=xl/sharedStrings.xml><?xml version="1.0" encoding="utf-8"?>
<sst xmlns="http://schemas.openxmlformats.org/spreadsheetml/2006/main" count="42" uniqueCount="36">
  <si>
    <t>總計</t>
  </si>
  <si>
    <t>歲出預算執行數</t>
  </si>
  <si>
    <t>代辦經費執行</t>
  </si>
  <si>
    <t>　　　　　　　　經費
　縣市別</t>
  </si>
  <si>
    <t>1537-90-02</t>
  </si>
  <si>
    <t>單位：千元</t>
  </si>
  <si>
    <t>年度結束日起2個月填報</t>
  </si>
  <si>
    <t>新北市政府文化局</t>
  </si>
  <si>
    <t>公開類</t>
  </si>
  <si>
    <t>編製機關</t>
  </si>
  <si>
    <t>新北市政府(文化局)</t>
  </si>
  <si>
    <t>年報</t>
  </si>
  <si>
    <t>表號</t>
  </si>
  <si>
    <t>新北市</t>
  </si>
  <si>
    <t>新北市立鶯歌陶瓷博物館</t>
  </si>
  <si>
    <t>新北市立十三行博物館</t>
  </si>
  <si>
    <t>新北市立黃金博物館</t>
  </si>
  <si>
    <t>新北市立圖書館</t>
  </si>
  <si>
    <t>新北市立淡水古蹟博物館</t>
  </si>
  <si>
    <t>資料來源：根據本市文化局資料編製</t>
  </si>
  <si>
    <t>填表　　　　　　　　　　　　審核</t>
  </si>
  <si>
    <t>　　　　　　　　主辦業務人員</t>
  </si>
  <si>
    <t>　　機關長官</t>
  </si>
  <si>
    <t>　　　　　　　　主辦統計人員</t>
  </si>
  <si>
    <t>　　　　　　　　　　新北市政府文化局經費概況</t>
  </si>
  <si>
    <t>合計</t>
  </si>
  <si>
    <t>上期結轉</t>
  </si>
  <si>
    <t>本期收入</t>
  </si>
  <si>
    <t>本期支付</t>
  </si>
  <si>
    <t>本期結存</t>
  </si>
  <si>
    <t>本期退還</t>
  </si>
  <si>
    <t>單位：元</t>
  </si>
  <si>
    <t>中華民國101年度</t>
  </si>
  <si>
    <t>填表說明：本表編製三份，一份送文化部文化資產局，一份送市府主計處，一份自存</t>
  </si>
  <si>
    <t xml:space="preserve">                                     101年度代辦經費收支明細表                        </t>
  </si>
  <si>
    <t>中華民國101年1月21日編製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</si>
</sst>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77" fontId="4" fillId="0" borderId="9" xfId="15" applyNumberFormat="1" applyFont="1" applyBorder="1" applyAlignment="1">
      <alignment vertical="center"/>
    </xf>
    <xf numFmtId="177" fontId="4" fillId="0" borderId="10" xfId="15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8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center"/>
    </xf>
    <xf numFmtId="178" fontId="2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 horizontal="center"/>
    </xf>
    <xf numFmtId="178" fontId="2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6" xfId="15" applyNumberFormat="1" applyFont="1" applyFill="1" applyBorder="1" applyAlignment="1">
      <alignment horizontal="center" vertical="center"/>
    </xf>
    <xf numFmtId="177" fontId="4" fillId="0" borderId="17" xfId="15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7" fontId="4" fillId="0" borderId="22" xfId="15" applyNumberFormat="1" applyFont="1" applyBorder="1" applyAlignment="1">
      <alignment horizontal="center" vertical="center"/>
    </xf>
    <xf numFmtId="177" fontId="4" fillId="0" borderId="23" xfId="15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8" fontId="3" fillId="0" borderId="2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6" sqref="D16"/>
    </sheetView>
  </sheetViews>
  <sheetFormatPr defaultColWidth="9.00390625" defaultRowHeight="16.5"/>
  <cols>
    <col min="1" max="1" width="9.75390625" style="1" customWidth="1"/>
    <col min="2" max="2" width="15.50390625" style="1" customWidth="1"/>
    <col min="3" max="3" width="35.625" style="1" customWidth="1"/>
    <col min="4" max="4" width="30.625" style="1" customWidth="1"/>
    <col min="5" max="5" width="10.625" style="1" customWidth="1"/>
    <col min="6" max="6" width="20.625" style="1" customWidth="1"/>
    <col min="7" max="16384" width="9.00390625" style="1" customWidth="1"/>
  </cols>
  <sheetData>
    <row r="1" spans="1:6" s="3" customFormat="1" ht="14.25">
      <c r="A1" s="2" t="s">
        <v>8</v>
      </c>
      <c r="E1" s="4" t="s">
        <v>9</v>
      </c>
      <c r="F1" s="5" t="s">
        <v>10</v>
      </c>
    </row>
    <row r="2" spans="1:6" s="3" customFormat="1" ht="15" thickBot="1">
      <c r="A2" s="6" t="s">
        <v>11</v>
      </c>
      <c r="B2" s="7" t="s">
        <v>6</v>
      </c>
      <c r="C2" s="7"/>
      <c r="D2" s="7"/>
      <c r="E2" s="8" t="s">
        <v>12</v>
      </c>
      <c r="F2" s="9" t="s">
        <v>4</v>
      </c>
    </row>
    <row r="3" ht="30" customHeight="1">
      <c r="C3" s="10" t="s">
        <v>24</v>
      </c>
    </row>
    <row r="4" spans="4:6" ht="17.25" thickBot="1">
      <c r="D4" s="11" t="s">
        <v>32</v>
      </c>
      <c r="F4" s="12" t="s">
        <v>5</v>
      </c>
    </row>
    <row r="5" spans="1:6" s="3" customFormat="1" ht="36" customHeight="1">
      <c r="A5" s="30" t="s">
        <v>3</v>
      </c>
      <c r="B5" s="31"/>
      <c r="C5" s="13" t="s">
        <v>0</v>
      </c>
      <c r="D5" s="13" t="s">
        <v>1</v>
      </c>
      <c r="E5" s="32" t="s">
        <v>2</v>
      </c>
      <c r="F5" s="33"/>
    </row>
    <row r="6" spans="1:6" s="3" customFormat="1" ht="30" customHeight="1">
      <c r="A6" s="36" t="s">
        <v>13</v>
      </c>
      <c r="B6" s="37"/>
      <c r="C6" s="14">
        <f aca="true" t="shared" si="0" ref="C6:C12">SUM(D6:F6)</f>
        <v>1867898.402</v>
      </c>
      <c r="D6" s="14">
        <f>SUM(D7:D12)</f>
        <v>1799147.402</v>
      </c>
      <c r="E6" s="34">
        <f>SUM(E7:F12)</f>
        <v>68751</v>
      </c>
      <c r="F6" s="35"/>
    </row>
    <row r="7" spans="1:6" s="16" customFormat="1" ht="30" customHeight="1">
      <c r="A7" s="38" t="s">
        <v>7</v>
      </c>
      <c r="B7" s="39"/>
      <c r="C7" s="15">
        <f t="shared" si="0"/>
        <v>694245</v>
      </c>
      <c r="D7" s="15">
        <v>657476</v>
      </c>
      <c r="E7" s="28">
        <v>36769</v>
      </c>
      <c r="F7" s="29"/>
    </row>
    <row r="8" spans="1:6" s="16" customFormat="1" ht="30" customHeight="1">
      <c r="A8" s="38" t="s">
        <v>14</v>
      </c>
      <c r="B8" s="39"/>
      <c r="C8" s="15">
        <f t="shared" si="0"/>
        <v>177102</v>
      </c>
      <c r="D8" s="15">
        <v>176926</v>
      </c>
      <c r="E8" s="28">
        <v>176</v>
      </c>
      <c r="F8" s="29"/>
    </row>
    <row r="9" spans="1:6" s="16" customFormat="1" ht="30" customHeight="1">
      <c r="A9" s="38" t="s">
        <v>15</v>
      </c>
      <c r="B9" s="39"/>
      <c r="C9" s="15">
        <f t="shared" si="0"/>
        <v>73561</v>
      </c>
      <c r="D9" s="15">
        <v>72181</v>
      </c>
      <c r="E9" s="28">
        <v>1380</v>
      </c>
      <c r="F9" s="29"/>
    </row>
    <row r="10" spans="1:6" s="16" customFormat="1" ht="30" customHeight="1">
      <c r="A10" s="38" t="s">
        <v>16</v>
      </c>
      <c r="B10" s="39"/>
      <c r="C10" s="15">
        <f t="shared" si="0"/>
        <v>104349</v>
      </c>
      <c r="D10" s="15">
        <v>103128</v>
      </c>
      <c r="E10" s="28">
        <v>1221</v>
      </c>
      <c r="F10" s="29"/>
    </row>
    <row r="11" spans="1:6" s="16" customFormat="1" ht="30" customHeight="1">
      <c r="A11" s="38" t="s">
        <v>17</v>
      </c>
      <c r="B11" s="39"/>
      <c r="C11" s="15">
        <f t="shared" si="0"/>
        <v>695940</v>
      </c>
      <c r="D11" s="15">
        <v>689230</v>
      </c>
      <c r="E11" s="28">
        <v>6710</v>
      </c>
      <c r="F11" s="29"/>
    </row>
    <row r="12" spans="1:6" s="16" customFormat="1" ht="30" customHeight="1">
      <c r="A12" s="38" t="s">
        <v>18</v>
      </c>
      <c r="B12" s="39"/>
      <c r="C12" s="15">
        <f t="shared" si="0"/>
        <v>122701.402</v>
      </c>
      <c r="D12" s="15">
        <f>(91426767+8779635)/1000</f>
        <v>100206.402</v>
      </c>
      <c r="E12" s="28">
        <v>22495</v>
      </c>
      <c r="F12" s="29"/>
    </row>
    <row r="13" spans="1:6" s="3" customFormat="1" ht="69.75" customHeight="1" thickBot="1">
      <c r="A13" s="25"/>
      <c r="B13" s="26"/>
      <c r="C13" s="17"/>
      <c r="D13" s="17"/>
      <c r="E13" s="27"/>
      <c r="F13" s="26"/>
    </row>
    <row r="14" s="3" customFormat="1" ht="19.5" customHeight="1">
      <c r="A14" s="3" t="s">
        <v>19</v>
      </c>
    </row>
    <row r="15" s="3" customFormat="1" ht="19.5" customHeight="1">
      <c r="A15" s="3" t="s">
        <v>33</v>
      </c>
    </row>
    <row r="16" spans="1:6" s="18" customFormat="1" ht="24.75" customHeight="1">
      <c r="A16" s="18" t="s">
        <v>35</v>
      </c>
      <c r="C16" s="19" t="s">
        <v>20</v>
      </c>
      <c r="D16" s="18" t="s">
        <v>21</v>
      </c>
      <c r="F16" s="18" t="s">
        <v>22</v>
      </c>
    </row>
    <row r="17" s="3" customFormat="1" ht="14.25">
      <c r="D17" s="3" t="s">
        <v>23</v>
      </c>
    </row>
  </sheetData>
  <mergeCells count="18">
    <mergeCell ref="A9:B9"/>
    <mergeCell ref="A12:B12"/>
    <mergeCell ref="E8:F8"/>
    <mergeCell ref="E9:F9"/>
    <mergeCell ref="E10:F10"/>
    <mergeCell ref="A10:B10"/>
    <mergeCell ref="A11:B11"/>
    <mergeCell ref="E11:F11"/>
    <mergeCell ref="A13:B13"/>
    <mergeCell ref="E13:F13"/>
    <mergeCell ref="E12:F12"/>
    <mergeCell ref="A5:B5"/>
    <mergeCell ref="E5:F5"/>
    <mergeCell ref="E6:F6"/>
    <mergeCell ref="E7:F7"/>
    <mergeCell ref="A6:B6"/>
    <mergeCell ref="A7:B7"/>
    <mergeCell ref="A8:B8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SheetLayoutView="100" workbookViewId="0" topLeftCell="A1">
      <selection activeCell="B13" sqref="B13"/>
    </sheetView>
  </sheetViews>
  <sheetFormatPr defaultColWidth="9.00390625" defaultRowHeight="16.5"/>
  <cols>
    <col min="1" max="1" width="31.625" style="20" customWidth="1"/>
    <col min="2" max="2" width="21.25390625" style="20" customWidth="1"/>
    <col min="3" max="3" width="22.75390625" style="20" customWidth="1"/>
    <col min="4" max="4" width="23.00390625" style="20" customWidth="1"/>
    <col min="5" max="5" width="1.00390625" style="20" hidden="1" customWidth="1"/>
    <col min="6" max="6" width="22.625" style="20" customWidth="1"/>
    <col min="7" max="16384" width="9.00390625" style="20" customWidth="1"/>
  </cols>
  <sheetData>
    <row r="1" spans="1:6" ht="21">
      <c r="A1" s="40" t="s">
        <v>34</v>
      </c>
      <c r="B1" s="40"/>
      <c r="C1" s="40"/>
      <c r="D1" s="40"/>
      <c r="E1" s="40"/>
      <c r="F1" s="21" t="s">
        <v>31</v>
      </c>
    </row>
    <row r="2" spans="1:6" ht="31.5" customHeight="1">
      <c r="A2" s="22"/>
      <c r="B2" s="23" t="s">
        <v>26</v>
      </c>
      <c r="C2" s="23" t="s">
        <v>27</v>
      </c>
      <c r="D2" s="23" t="s">
        <v>28</v>
      </c>
      <c r="E2" s="23" t="s">
        <v>30</v>
      </c>
      <c r="F2" s="23" t="s">
        <v>29</v>
      </c>
    </row>
    <row r="3" spans="1:6" ht="31.5" customHeight="1">
      <c r="A3" s="22" t="s">
        <v>25</v>
      </c>
      <c r="B3" s="22">
        <f>SUM(B4:B9)</f>
        <v>67530477</v>
      </c>
      <c r="C3" s="22">
        <f>SUM(C4:C9)</f>
        <v>53925745</v>
      </c>
      <c r="D3" s="22">
        <f>SUM(D4:D9)</f>
        <v>68751584</v>
      </c>
      <c r="E3" s="22">
        <f>SUM(E4:E9)</f>
        <v>0</v>
      </c>
      <c r="F3" s="22">
        <f>SUM(F4:F9)</f>
        <v>52704638</v>
      </c>
    </row>
    <row r="4" spans="1:6" ht="31.5" customHeight="1">
      <c r="A4" s="22" t="s">
        <v>7</v>
      </c>
      <c r="B4" s="22">
        <v>22196180</v>
      </c>
      <c r="C4" s="22">
        <v>43542758</v>
      </c>
      <c r="D4" s="22">
        <v>36769157</v>
      </c>
      <c r="E4" s="22">
        <v>0</v>
      </c>
      <c r="F4" s="22">
        <f aca="true" t="shared" si="0" ref="F4:F9">B4+C4-D4-E4</f>
        <v>28969781</v>
      </c>
    </row>
    <row r="5" spans="1:6" ht="31.5" customHeight="1">
      <c r="A5" s="22" t="s">
        <v>14</v>
      </c>
      <c r="B5" s="22">
        <v>0</v>
      </c>
      <c r="C5" s="24">
        <v>191464</v>
      </c>
      <c r="D5" s="24">
        <v>176464</v>
      </c>
      <c r="E5" s="24">
        <v>0</v>
      </c>
      <c r="F5" s="22">
        <f t="shared" si="0"/>
        <v>15000</v>
      </c>
    </row>
    <row r="6" spans="1:6" ht="31.5" customHeight="1">
      <c r="A6" s="22" t="s">
        <v>15</v>
      </c>
      <c r="B6" s="22">
        <v>0</v>
      </c>
      <c r="C6" s="22">
        <v>1820258</v>
      </c>
      <c r="D6" s="22">
        <v>1380116</v>
      </c>
      <c r="E6" s="22">
        <v>0</v>
      </c>
      <c r="F6" s="22">
        <f t="shared" si="0"/>
        <v>440142</v>
      </c>
    </row>
    <row r="7" spans="1:6" ht="31.5" customHeight="1">
      <c r="A7" s="22" t="s">
        <v>16</v>
      </c>
      <c r="B7" s="22">
        <v>0</v>
      </c>
      <c r="C7" s="22">
        <v>1220724</v>
      </c>
      <c r="D7" s="22">
        <v>1220724</v>
      </c>
      <c r="E7" s="22">
        <v>0</v>
      </c>
      <c r="F7" s="22">
        <f t="shared" si="0"/>
        <v>0</v>
      </c>
    </row>
    <row r="8" spans="1:6" ht="31.5" customHeight="1">
      <c r="A8" s="22" t="s">
        <v>17</v>
      </c>
      <c r="B8" s="22">
        <v>0</v>
      </c>
      <c r="C8" s="22">
        <v>7150541</v>
      </c>
      <c r="D8" s="22">
        <v>6710388</v>
      </c>
      <c r="E8" s="22">
        <v>0</v>
      </c>
      <c r="F8" s="22">
        <f t="shared" si="0"/>
        <v>440153</v>
      </c>
    </row>
    <row r="9" spans="1:6" ht="31.5" customHeight="1">
      <c r="A9" s="22" t="s">
        <v>18</v>
      </c>
      <c r="B9" s="22">
        <v>45334297</v>
      </c>
      <c r="C9" s="24">
        <v>0</v>
      </c>
      <c r="D9" s="24">
        <v>22494735</v>
      </c>
      <c r="E9" s="24">
        <v>0</v>
      </c>
      <c r="F9" s="22">
        <f t="shared" si="0"/>
        <v>22839562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台北縣</dc:creator>
  <cp:keywords/>
  <dc:description/>
  <cp:lastModifiedBy>user</cp:lastModifiedBy>
  <cp:lastPrinted>2013-01-21T08:22:37Z</cp:lastPrinted>
  <dcterms:created xsi:type="dcterms:W3CDTF">2006-02-07T00:43:45Z</dcterms:created>
  <dcterms:modified xsi:type="dcterms:W3CDTF">2013-04-02T09:11:14Z</dcterms:modified>
  <cp:category/>
  <cp:version/>
  <cp:contentType/>
  <cp:contentStatus/>
</cp:coreProperties>
</file>