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文化機構" sheetId="1" r:id="rId1"/>
    <sheet name="各館明細表" sheetId="2" r:id="rId2"/>
    <sheet name="國樂團" sheetId="3" r:id="rId3"/>
    <sheet name="交響樂團" sheetId="4" r:id="rId4"/>
  </sheets>
  <definedNames/>
  <calcPr fullCalcOnLoad="1"/>
</workbook>
</file>

<file path=xl/sharedStrings.xml><?xml version="1.0" encoding="utf-8"?>
<sst xmlns="http://schemas.openxmlformats.org/spreadsheetml/2006/main" count="340" uniqueCount="239">
  <si>
    <t>公 開 類</t>
  </si>
  <si>
    <t>編製機關</t>
  </si>
  <si>
    <t>表　　號</t>
  </si>
  <si>
    <t>製表</t>
  </si>
  <si>
    <t>審核</t>
  </si>
  <si>
    <t>年  　報</t>
  </si>
  <si>
    <t>單位：所、人</t>
  </si>
  <si>
    <t>機　　構　　別</t>
  </si>
  <si>
    <t>機　　　構　　　數</t>
  </si>
  <si>
    <t>私　立</t>
  </si>
  <si>
    <t>合　　計</t>
  </si>
  <si>
    <t>私　　立</t>
  </si>
  <si>
    <t>編　制</t>
  </si>
  <si>
    <t>實　有</t>
  </si>
  <si>
    <t>主辦業務人員</t>
  </si>
  <si>
    <t>　　　　機關首長</t>
  </si>
  <si>
    <t>　附　　　註</t>
  </si>
  <si>
    <t>總　計</t>
  </si>
  <si>
    <t>職　　　　　　　員　　　　　　　數</t>
  </si>
  <si>
    <t>直　轄
市　立</t>
  </si>
  <si>
    <t>鄉鎮市
區　立</t>
  </si>
  <si>
    <t>國　立</t>
  </si>
  <si>
    <t>國　立</t>
  </si>
  <si>
    <t>直　轄   市　立</t>
  </si>
  <si>
    <t>縣　市　立</t>
  </si>
  <si>
    <t>鄉鎮市區立</t>
  </si>
  <si>
    <t>1539-02-01</t>
  </si>
  <si>
    <t>新北市政府文化局</t>
  </si>
  <si>
    <t>新  北  市  一  般  文  化  機  構  概  況</t>
  </si>
  <si>
    <t>機  關</t>
  </si>
  <si>
    <t>法定編制</t>
  </si>
  <si>
    <t>實有編制</t>
  </si>
  <si>
    <t>約聘人員</t>
  </si>
  <si>
    <t>約僱人員</t>
  </si>
  <si>
    <t>臨時人員</t>
  </si>
  <si>
    <t>工友</t>
  </si>
  <si>
    <t>合計</t>
  </si>
  <si>
    <t>文化局</t>
  </si>
  <si>
    <t>鶯歌陶瓷博物館</t>
  </si>
  <si>
    <t>十三行博物館</t>
  </si>
  <si>
    <t>黃金博物館</t>
  </si>
  <si>
    <t>淡水古蹟博物館</t>
  </si>
  <si>
    <t>圖書館</t>
  </si>
  <si>
    <t>博物館</t>
  </si>
  <si>
    <t>實有人員</t>
  </si>
  <si>
    <t>成立館數</t>
  </si>
  <si>
    <t>國立小計</t>
  </si>
  <si>
    <t>烏來泰雅博物館</t>
  </si>
  <si>
    <t>宗教博物館</t>
  </si>
  <si>
    <t>臺灣煤礦博物館</t>
  </si>
  <si>
    <t>淡江大學海事博物館</t>
  </si>
  <si>
    <t>私立小計</t>
  </si>
  <si>
    <t>美術館</t>
  </si>
  <si>
    <t>淡蘭藝文館</t>
  </si>
  <si>
    <t>朱銘</t>
  </si>
  <si>
    <t>李梅樹</t>
  </si>
  <si>
    <t>民俗文物館</t>
  </si>
  <si>
    <t>林本源園邸</t>
  </si>
  <si>
    <t>客家文化園區</t>
  </si>
  <si>
    <t>菁桐礦業生活館</t>
  </si>
  <si>
    <t>新店文史館</t>
  </si>
  <si>
    <t>小計</t>
  </si>
  <si>
    <t>李天祿布袋文物館</t>
  </si>
  <si>
    <t>華梵大學文物館</t>
  </si>
  <si>
    <t>直轄市立小計</t>
  </si>
  <si>
    <t>主辦統計人員</t>
  </si>
  <si>
    <t>交響樂團名冊</t>
  </si>
  <si>
    <t>編號</t>
  </si>
  <si>
    <t>團名</t>
  </si>
  <si>
    <t>登記或申請項目</t>
  </si>
  <si>
    <t>團員合計</t>
  </si>
  <si>
    <t>臺北縣教師管樂團</t>
  </si>
  <si>
    <t>管樂演奏</t>
  </si>
  <si>
    <t>錦和社區管樂團</t>
  </si>
  <si>
    <t>管樂合奏.室內重奏</t>
  </si>
  <si>
    <t>國王銅管五重奏團</t>
  </si>
  <si>
    <t>銅管五重奏</t>
  </si>
  <si>
    <t>台北愛樂木管五重奏</t>
  </si>
  <si>
    <t>木管五重奏</t>
  </si>
  <si>
    <t>永和市青年管樂團暨管弦樂團</t>
  </si>
  <si>
    <t>音樂演奏</t>
  </si>
  <si>
    <t>蘭陵箏樂團</t>
  </si>
  <si>
    <t>古箏樂器表演與傳承</t>
  </si>
  <si>
    <t>茱莉亞室內樂團</t>
  </si>
  <si>
    <t>音樂</t>
  </si>
  <si>
    <t>城韻管樂團</t>
  </si>
  <si>
    <t>松農校友愛樂管樂團</t>
  </si>
  <si>
    <t>簧族室內樂團</t>
  </si>
  <si>
    <t>新聲管樂團</t>
  </si>
  <si>
    <t>雅頌合奏團</t>
  </si>
  <si>
    <t>林口民族管弦樂團</t>
  </si>
  <si>
    <t>新響青少年管樂團</t>
  </si>
  <si>
    <t>重慶青年管樂團</t>
  </si>
  <si>
    <t>不同凡響管樂團</t>
  </si>
  <si>
    <t>夢響管弦樂團</t>
  </si>
  <si>
    <t>蘆洲市青少年管弦樂團</t>
  </si>
  <si>
    <t>喜樂兒童管絃樂團</t>
  </si>
  <si>
    <t>八里管弦樂團</t>
  </si>
  <si>
    <t>音樂、戲劇</t>
  </si>
  <si>
    <t>台灣傑出音樂家室內樂團</t>
  </si>
  <si>
    <t>雅頌銅管五重奏</t>
  </si>
  <si>
    <t>汲音集樂室內樂團</t>
  </si>
  <si>
    <t>樂濤交響管樂團</t>
  </si>
  <si>
    <t>亂彈嬌北管劇團</t>
  </si>
  <si>
    <t>戲劇、舞蹈</t>
  </si>
  <si>
    <t>心享交響管樂團</t>
  </si>
  <si>
    <t>清翠交響管樂團</t>
  </si>
  <si>
    <t>台北音樂家管弦樂團</t>
  </si>
  <si>
    <t>臺北縣交響樂團</t>
  </si>
  <si>
    <t>鶯歌愛樂管絃樂團</t>
  </si>
  <si>
    <t>箏三角-箏樂表演藝術團</t>
  </si>
  <si>
    <t>樂藝管弦樂團</t>
  </si>
  <si>
    <t>飛揚銅管五重奏</t>
  </si>
  <si>
    <t>紅樹林弦樂四重奏</t>
  </si>
  <si>
    <t>蘆荻室內暨管弦樂團</t>
  </si>
  <si>
    <t>重慶校友管樂團</t>
  </si>
  <si>
    <t>時尚銅管五重奏</t>
  </si>
  <si>
    <t xml:space="preserve">土城愛樂室內暨管弦樂團        </t>
  </si>
  <si>
    <t>新店愛樂管弦樂團</t>
  </si>
  <si>
    <t>鄭丹綺胡琴室內樂團</t>
  </si>
  <si>
    <t>汐止樂友社區室內樂暨青少年管絃樂團</t>
  </si>
  <si>
    <t>3E青年愛樂交響樂</t>
  </si>
  <si>
    <t>新時代銅管五重奏</t>
  </si>
  <si>
    <t>躍起大眾管樂團</t>
  </si>
  <si>
    <t>大世紀豎琴樂團</t>
  </si>
  <si>
    <t>台灣木笛室內樂團</t>
  </si>
  <si>
    <t>美亞三重奏</t>
  </si>
  <si>
    <t>編號</t>
  </si>
  <si>
    <t>團名</t>
  </si>
  <si>
    <t>團員合計</t>
  </si>
  <si>
    <t>汐止樂清軒北管樂團</t>
  </si>
  <si>
    <t>北管樂曲、北管子弟戲劇</t>
  </si>
  <si>
    <t>江之翠劇場</t>
  </si>
  <si>
    <t>現代戲劇、南管演奏、南管戲曲</t>
  </si>
  <si>
    <t>永和南樂社</t>
  </si>
  <si>
    <t>南管演奏</t>
  </si>
  <si>
    <t>竹軒箏社</t>
  </si>
  <si>
    <t>古箏獨奏、與其他樂器合奏</t>
  </si>
  <si>
    <t>民音樂團</t>
  </si>
  <si>
    <t>國樂</t>
  </si>
  <si>
    <t>汐止國樂團</t>
  </si>
  <si>
    <t>傳統音樂.鑼鼓樂.傳統戲劇.室內樂</t>
  </si>
  <si>
    <t>板橋潮和社</t>
  </si>
  <si>
    <t>北管戲劇</t>
  </si>
  <si>
    <t>永和市國樂團</t>
  </si>
  <si>
    <t>國樂器演奏</t>
  </si>
  <si>
    <t>田園國樂團</t>
  </si>
  <si>
    <t>音樂</t>
  </si>
  <si>
    <t>勾引樂坊</t>
  </si>
  <si>
    <t>集美郎君樂府</t>
  </si>
  <si>
    <t>弦之鴿室內樂團</t>
  </si>
  <si>
    <t>花朵兒箏樂團</t>
  </si>
  <si>
    <t>古典青少年國樂團</t>
  </si>
  <si>
    <t>臺北經典國樂團</t>
  </si>
  <si>
    <t>國樂演奏</t>
  </si>
  <si>
    <t>唐鳴箏樂團</t>
  </si>
  <si>
    <t>榮芳客家北管國樂團</t>
  </si>
  <si>
    <t>音樂、戲劇</t>
  </si>
  <si>
    <t>樂芽室內樂集</t>
  </si>
  <si>
    <t>高鳴箏樂團</t>
  </si>
  <si>
    <t>簪纓青少年國樂團</t>
  </si>
  <si>
    <t>香頌室內樂團</t>
  </si>
  <si>
    <t>新莊市青少年木笛室內樂團</t>
  </si>
  <si>
    <t>台北陶笛樂團</t>
  </si>
  <si>
    <t>八里雅藝國樂團</t>
  </si>
  <si>
    <t>先嗇宮青少年國樂團</t>
  </si>
  <si>
    <t>游雅慧長笛藝術</t>
  </si>
  <si>
    <t>薪卉國樂集</t>
  </si>
  <si>
    <t>時尚國樂團</t>
  </si>
  <si>
    <t>臺北縣新店市文山國樂團</t>
  </si>
  <si>
    <t>欣懷鄉國樂團</t>
  </si>
  <si>
    <t>淡水南北軒</t>
  </si>
  <si>
    <t>板橋市合安社</t>
  </si>
  <si>
    <t>中德國樂團</t>
  </si>
  <si>
    <t>國樂團名冊</t>
  </si>
  <si>
    <t>100年人員編制（資料來源：人事室提供）</t>
  </si>
  <si>
    <t>中　華　民　國 100 年底</t>
  </si>
  <si>
    <t>坪林茶業博物館</t>
  </si>
  <si>
    <r>
      <t>*本表不包括教育部所轄之體育場、教師研習中心、社會教育館之機構
*本表實有職員數計算包括：實際編制人員、約聘人員、約僱人員、臨時人員及工友等。
*</t>
    </r>
    <r>
      <rPr>
        <b/>
        <sz val="13"/>
        <rFont val="新細明體"/>
        <family val="1"/>
      </rPr>
      <t>本市於99年12月25改制後，原鄉鎮市圖書館改隸新北市立圖書館，整併後之新北市立圖書館共接收各區分館及圖書閱覽室等共計102所。</t>
    </r>
  </si>
  <si>
    <t>新北市交響管樂團</t>
  </si>
  <si>
    <t>錦和高中校友管樂團</t>
  </si>
  <si>
    <t>福爾摩沙廣播交響樂團</t>
  </si>
  <si>
    <t>音樂(管樂曲目、含古典及流行音樂)</t>
  </si>
  <si>
    <t>音樂--交響樂演奏</t>
  </si>
  <si>
    <t>儒瑩國樂團</t>
  </si>
  <si>
    <t>新北愛樂管弦樂團</t>
  </si>
  <si>
    <t>韶明樂團</t>
  </si>
  <si>
    <t>文山民族管弦樂團</t>
  </si>
  <si>
    <t>銘傳大學校友管樂團</t>
  </si>
  <si>
    <t>新北市室內樂團</t>
  </si>
  <si>
    <t>交響曲太鼓打擊樂團</t>
  </si>
  <si>
    <t>交響曲陶笛樂團</t>
  </si>
  <si>
    <t>芝心箏樂團</t>
  </si>
  <si>
    <t>創造音樂室內樂團</t>
  </si>
  <si>
    <t>國立臺灣師範大學校友國樂團</t>
  </si>
  <si>
    <t>淡水社區管弦樂團</t>
  </si>
  <si>
    <t>猴囝仔北管樂團</t>
  </si>
  <si>
    <t>音樂(國樂演出)</t>
  </si>
  <si>
    <t>音樂(管樂、弦樂、管絃樂)</t>
  </si>
  <si>
    <t>音樂(銅管五重奏管樂重奏團、爵士樂團)</t>
  </si>
  <si>
    <t>音樂(中國民族音樂表演)</t>
  </si>
  <si>
    <t>音樂(管樂)</t>
  </si>
  <si>
    <t>音樂(管弦樂演奏)</t>
  </si>
  <si>
    <t>音樂(鼓類表演)</t>
  </si>
  <si>
    <t>音樂(陶笛表演)</t>
  </si>
  <si>
    <t>音樂(古箏)</t>
  </si>
  <si>
    <t>音樂(爵士、古典、現代樂曲)</t>
  </si>
  <si>
    <t>音樂(民族音樂)</t>
  </si>
  <si>
    <t>音樂(弦樂、管樂、管弦樂)</t>
  </si>
  <si>
    <t>音樂(北管)</t>
  </si>
  <si>
    <t>創韻室內樂團</t>
  </si>
  <si>
    <t>音樂--音樂藝術</t>
  </si>
  <si>
    <t>臺藝大藝術博物館</t>
  </si>
  <si>
    <t>直轄市立小計</t>
  </si>
  <si>
    <t>新莊文化藝術中心</t>
  </si>
  <si>
    <t>文化中心</t>
  </si>
  <si>
    <t>小  計</t>
  </si>
  <si>
    <t>於次年3月底前填報</t>
  </si>
  <si>
    <t>總計</t>
  </si>
  <si>
    <t>博物館</t>
  </si>
  <si>
    <t>圖書館</t>
  </si>
  <si>
    <t>美術館</t>
  </si>
  <si>
    <t>工藝所</t>
  </si>
  <si>
    <t>民俗文物館</t>
  </si>
  <si>
    <t>文化中心</t>
  </si>
  <si>
    <t>動物園</t>
  </si>
  <si>
    <t>交響樂團</t>
  </si>
  <si>
    <t>國樂團</t>
  </si>
  <si>
    <t>其他</t>
  </si>
  <si>
    <r>
      <t>中華民國</t>
    </r>
    <r>
      <rPr>
        <sz val="12"/>
        <rFont val="Times New Roman"/>
        <family val="1"/>
      </rP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日編製</t>
    </r>
  </si>
  <si>
    <t>合  計</t>
  </si>
  <si>
    <t>合    計</t>
  </si>
  <si>
    <t>音樂(管樂器專業演奏系列音樂會)</t>
  </si>
  <si>
    <t>圖書館</t>
  </si>
  <si>
    <t>國立中央圖書館臺灣分館</t>
  </si>
  <si>
    <t>林建生紀念圖書館22855157</t>
  </si>
  <si>
    <t>新北市立圖書館</t>
  </si>
  <si>
    <t>資料來源：由本局文發科依據本局及所屬機關填報資料彙編。</t>
  </si>
  <si>
    <t>填表說明：本表填製一式五份，二份報送行政院文化部，一份送市府主計處，一份送會計室，一份自存。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</si>
</sst>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1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3"/>
      <name val="新細明體"/>
      <family val="1"/>
    </font>
    <font>
      <sz val="12"/>
      <color indexed="8"/>
      <name val="華康儷粗黑"/>
      <family val="1"/>
    </font>
    <font>
      <sz val="14"/>
      <name val="新細明體"/>
      <family val="1"/>
    </font>
    <font>
      <sz val="12"/>
      <name val="標楷體"/>
      <family val="4"/>
    </font>
    <font>
      <sz val="10"/>
      <name val="華康儷粗黑"/>
      <family val="1"/>
    </font>
    <font>
      <sz val="14"/>
      <color indexed="8"/>
      <name val="新細明體"/>
      <family val="1"/>
    </font>
    <font>
      <sz val="12"/>
      <name val="華康儷粗黑"/>
      <family val="1"/>
    </font>
    <font>
      <sz val="13"/>
      <name val="Arial"/>
      <family val="2"/>
    </font>
    <font>
      <sz val="13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5" fillId="4" borderId="1" xfId="16" applyNumberFormat="1" applyFont="1" applyFill="1" applyBorder="1" applyAlignment="1">
      <alignment horizontal="center" vertical="center" wrapText="1"/>
      <protection/>
    </xf>
    <xf numFmtId="49" fontId="5" fillId="4" borderId="1" xfId="16" applyNumberFormat="1" applyFont="1" applyFill="1" applyBorder="1" applyAlignment="1">
      <alignment horizontal="left" vertical="center" wrapText="1"/>
      <protection/>
    </xf>
    <xf numFmtId="49" fontId="5" fillId="0" borderId="1" xfId="16" applyNumberFormat="1" applyFont="1" applyFill="1" applyBorder="1" applyAlignment="1">
      <alignment horizontal="left" vertical="center" wrapText="1"/>
      <protection/>
    </xf>
    <xf numFmtId="49" fontId="5" fillId="0" borderId="1" xfId="15" applyNumberFormat="1" applyFont="1" applyBorder="1" applyAlignment="1">
      <alignment vertical="center" wrapText="1"/>
      <protection/>
    </xf>
    <xf numFmtId="49" fontId="5" fillId="0" borderId="1" xfId="15" applyNumberFormat="1" applyFont="1" applyBorder="1" applyAlignment="1">
      <alignment horizontal="left" vertical="center" wrapText="1"/>
      <protection/>
    </xf>
    <xf numFmtId="49" fontId="7" fillId="0" borderId="1" xfId="15" applyNumberFormat="1" applyFont="1" applyBorder="1" applyAlignment="1">
      <alignment vertical="center" wrapText="1"/>
      <protection/>
    </xf>
    <xf numFmtId="49" fontId="5" fillId="0" borderId="1" xfId="16" applyNumberFormat="1" applyFont="1" applyFill="1" applyBorder="1" applyAlignment="1">
      <alignment horizontal="left" vertical="center" wrapText="1"/>
      <protection/>
    </xf>
    <xf numFmtId="49" fontId="5" fillId="0" borderId="1" xfId="15" applyNumberFormat="1" applyFont="1" applyFill="1" applyBorder="1" applyAlignment="1">
      <alignment vertical="center" wrapText="1"/>
      <protection/>
    </xf>
    <xf numFmtId="49" fontId="5" fillId="0" borderId="1" xfId="15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180" fontId="8" fillId="0" borderId="1" xfId="17" applyNumberFormat="1" applyFont="1" applyBorder="1" applyAlignment="1">
      <alignment vertical="center"/>
    </xf>
    <xf numFmtId="49" fontId="5" fillId="4" borderId="1" xfId="16" applyNumberFormat="1" applyFont="1" applyFill="1" applyBorder="1" applyAlignment="1">
      <alignment horizontal="right" vertical="center" wrapText="1"/>
      <protection/>
    </xf>
    <xf numFmtId="181" fontId="11" fillId="0" borderId="1" xfId="16" applyNumberFormat="1" applyFont="1" applyFill="1" applyBorder="1" applyAlignment="1">
      <alignment horizontal="right" vertical="center" wrapText="1"/>
      <protection/>
    </xf>
    <xf numFmtId="181" fontId="8" fillId="0" borderId="1" xfId="0" applyNumberFormat="1" applyFon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41" fontId="13" fillId="0" borderId="1" xfId="0" applyNumberFormat="1" applyFont="1" applyBorder="1" applyAlignment="1">
      <alignment horizontal="left" vertical="center"/>
    </xf>
    <xf numFmtId="41" fontId="13" fillId="0" borderId="1" xfId="0" applyNumberFormat="1" applyFont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0" fillId="5" borderId="5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一般_Sheet1" xfId="15"/>
    <cellStyle name="一般_業名冊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75" zoomScaleNormal="75" zoomScaleSheetLayoutView="75" workbookViewId="0" topLeftCell="A1">
      <selection activeCell="L15" sqref="L15"/>
    </sheetView>
  </sheetViews>
  <sheetFormatPr defaultColWidth="9.00390625" defaultRowHeight="16.5"/>
  <cols>
    <col min="1" max="1" width="11.625" style="0" customWidth="1"/>
    <col min="2" max="2" width="10.50390625" style="0" customWidth="1"/>
    <col min="3" max="8" width="10.625" style="0" customWidth="1"/>
    <col min="9" max="9" width="12.50390625" style="0" customWidth="1"/>
    <col min="10" max="10" width="11.625" style="0" customWidth="1"/>
    <col min="11" max="11" width="10.50390625" style="0" customWidth="1"/>
  </cols>
  <sheetData>
    <row r="1" spans="1:20" ht="24.75" customHeight="1">
      <c r="A1" s="2" t="s">
        <v>0</v>
      </c>
      <c r="R1" s="2" t="s">
        <v>1</v>
      </c>
      <c r="S1" s="61" t="s">
        <v>27</v>
      </c>
      <c r="T1" s="62"/>
    </row>
    <row r="2" spans="1:20" ht="24.75" customHeight="1">
      <c r="A2" s="2" t="s">
        <v>5</v>
      </c>
      <c r="B2" s="7" t="s">
        <v>217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3"/>
      <c r="P2" s="3"/>
      <c r="Q2" s="6"/>
      <c r="R2" s="2" t="s">
        <v>2</v>
      </c>
      <c r="S2" s="61" t="s">
        <v>26</v>
      </c>
      <c r="T2" s="62"/>
    </row>
    <row r="3" spans="1:20" ht="25.5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3:19" ht="16.5">
      <c r="C4" s="58" t="s">
        <v>176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t="s">
        <v>6</v>
      </c>
    </row>
    <row r="5" spans="1:20" ht="19.5" customHeight="1">
      <c r="A5" s="67" t="s">
        <v>7</v>
      </c>
      <c r="B5" s="67"/>
      <c r="C5" s="61" t="s">
        <v>8</v>
      </c>
      <c r="D5" s="63"/>
      <c r="E5" s="63"/>
      <c r="F5" s="63"/>
      <c r="G5" s="63"/>
      <c r="H5" s="62"/>
      <c r="I5" s="61" t="s">
        <v>18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2"/>
    </row>
    <row r="6" spans="1:20" ht="19.5" customHeight="1">
      <c r="A6" s="67"/>
      <c r="B6" s="67"/>
      <c r="C6" s="67" t="s">
        <v>17</v>
      </c>
      <c r="D6" s="67" t="s">
        <v>21</v>
      </c>
      <c r="E6" s="72" t="s">
        <v>19</v>
      </c>
      <c r="F6" s="67" t="s">
        <v>24</v>
      </c>
      <c r="G6" s="72" t="s">
        <v>20</v>
      </c>
      <c r="H6" s="67" t="s">
        <v>9</v>
      </c>
      <c r="I6" s="67" t="s">
        <v>10</v>
      </c>
      <c r="J6" s="67"/>
      <c r="K6" s="61" t="s">
        <v>22</v>
      </c>
      <c r="L6" s="62"/>
      <c r="M6" s="73" t="s">
        <v>23</v>
      </c>
      <c r="N6" s="62"/>
      <c r="O6" s="61" t="s">
        <v>24</v>
      </c>
      <c r="P6" s="62"/>
      <c r="Q6" s="67" t="s">
        <v>25</v>
      </c>
      <c r="R6" s="67"/>
      <c r="S6" s="67" t="s">
        <v>11</v>
      </c>
      <c r="T6" s="67"/>
    </row>
    <row r="7" spans="1:20" ht="19.5" customHeight="1">
      <c r="A7" s="71"/>
      <c r="B7" s="71"/>
      <c r="C7" s="67"/>
      <c r="D7" s="67"/>
      <c r="E7" s="67"/>
      <c r="F7" s="67"/>
      <c r="G7" s="67"/>
      <c r="H7" s="67"/>
      <c r="I7" s="2" t="s">
        <v>12</v>
      </c>
      <c r="J7" s="2" t="s">
        <v>13</v>
      </c>
      <c r="K7" s="2" t="s">
        <v>12</v>
      </c>
      <c r="L7" s="2" t="s">
        <v>13</v>
      </c>
      <c r="M7" s="2" t="s">
        <v>12</v>
      </c>
      <c r="N7" s="2" t="s">
        <v>13</v>
      </c>
      <c r="O7" s="2" t="s">
        <v>12</v>
      </c>
      <c r="P7" s="2" t="s">
        <v>13</v>
      </c>
      <c r="Q7" s="2" t="s">
        <v>12</v>
      </c>
      <c r="R7" s="2" t="s">
        <v>13</v>
      </c>
      <c r="S7" s="2" t="s">
        <v>12</v>
      </c>
      <c r="T7" s="2" t="s">
        <v>13</v>
      </c>
    </row>
    <row r="8" spans="1:20" ht="49.5" customHeight="1">
      <c r="A8" s="69" t="s">
        <v>218</v>
      </c>
      <c r="B8" s="70"/>
      <c r="C8" s="52">
        <f aca="true" t="shared" si="0" ref="C8:T8">SUM(C9:C18)</f>
        <v>120</v>
      </c>
      <c r="D8" s="52">
        <f t="shared" si="0"/>
        <v>2</v>
      </c>
      <c r="E8" s="52">
        <f t="shared" si="0"/>
        <v>13</v>
      </c>
      <c r="F8" s="52">
        <f t="shared" si="0"/>
        <v>0</v>
      </c>
      <c r="G8" s="52">
        <f t="shared" si="0"/>
        <v>0</v>
      </c>
      <c r="H8" s="52">
        <f t="shared" si="0"/>
        <v>105</v>
      </c>
      <c r="I8" s="52">
        <f t="shared" si="0"/>
        <v>2867</v>
      </c>
      <c r="J8" s="52">
        <f t="shared" si="0"/>
        <v>3491</v>
      </c>
      <c r="K8" s="52">
        <f t="shared" si="0"/>
        <v>45</v>
      </c>
      <c r="L8" s="52">
        <f t="shared" si="0"/>
        <v>78</v>
      </c>
      <c r="M8" s="52">
        <f t="shared" si="0"/>
        <v>207</v>
      </c>
      <c r="N8" s="52">
        <f t="shared" si="0"/>
        <v>798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2615</v>
      </c>
      <c r="T8" s="52">
        <f t="shared" si="0"/>
        <v>2615</v>
      </c>
    </row>
    <row r="9" spans="1:20" ht="49.5" customHeight="1">
      <c r="A9" s="69" t="s">
        <v>219</v>
      </c>
      <c r="B9" s="70"/>
      <c r="C9" s="53">
        <f>SUM(D9:H9)</f>
        <v>10</v>
      </c>
      <c r="D9" s="54">
        <v>1</v>
      </c>
      <c r="E9" s="54">
        <v>6</v>
      </c>
      <c r="F9" s="54">
        <v>0</v>
      </c>
      <c r="G9" s="54">
        <v>0</v>
      </c>
      <c r="H9" s="54">
        <v>3</v>
      </c>
      <c r="I9" s="55">
        <f>K9+M9+O9+Q9+S9</f>
        <v>173</v>
      </c>
      <c r="J9" s="55">
        <f>L9+N9+P9+R9+T9</f>
        <v>229</v>
      </c>
      <c r="K9" s="55">
        <v>2</v>
      </c>
      <c r="L9" s="55">
        <v>4</v>
      </c>
      <c r="M9" s="55">
        <v>127</v>
      </c>
      <c r="N9" s="55">
        <v>181</v>
      </c>
      <c r="O9" s="55">
        <v>0</v>
      </c>
      <c r="P9" s="55">
        <v>0</v>
      </c>
      <c r="Q9" s="55">
        <v>0</v>
      </c>
      <c r="R9" s="55">
        <v>0</v>
      </c>
      <c r="S9" s="55">
        <v>44</v>
      </c>
      <c r="T9" s="55">
        <v>44</v>
      </c>
    </row>
    <row r="10" spans="1:20" ht="49.5" customHeight="1">
      <c r="A10" s="69" t="s">
        <v>220</v>
      </c>
      <c r="B10" s="70"/>
      <c r="C10" s="53">
        <f aca="true" t="shared" si="1" ref="C10:C18">SUM(D10:H10)</f>
        <v>3</v>
      </c>
      <c r="D10" s="54">
        <v>1</v>
      </c>
      <c r="E10" s="54">
        <v>1</v>
      </c>
      <c r="F10" s="54">
        <v>0</v>
      </c>
      <c r="G10" s="54">
        <v>0</v>
      </c>
      <c r="H10" s="54">
        <v>1</v>
      </c>
      <c r="I10" s="55">
        <f aca="true" t="shared" si="2" ref="I10:I18">K10+M10+O10+Q10+S10</f>
        <v>116</v>
      </c>
      <c r="J10" s="55">
        <f aca="true" t="shared" si="3" ref="J10:J18">L10+N10+P10+R10+T10</f>
        <v>615</v>
      </c>
      <c r="K10" s="55">
        <v>43</v>
      </c>
      <c r="L10" s="55">
        <v>74</v>
      </c>
      <c r="M10" s="55">
        <v>69</v>
      </c>
      <c r="N10" s="55">
        <v>537</v>
      </c>
      <c r="O10" s="55">
        <v>0</v>
      </c>
      <c r="P10" s="55">
        <v>0</v>
      </c>
      <c r="Q10" s="55">
        <v>0</v>
      </c>
      <c r="R10" s="55">
        <v>0</v>
      </c>
      <c r="S10" s="55">
        <v>4</v>
      </c>
      <c r="T10" s="55">
        <v>4</v>
      </c>
    </row>
    <row r="11" spans="1:20" ht="49.5" customHeight="1">
      <c r="A11" s="69" t="s">
        <v>221</v>
      </c>
      <c r="B11" s="70"/>
      <c r="C11" s="53">
        <f t="shared" si="1"/>
        <v>3</v>
      </c>
      <c r="D11" s="54">
        <v>0</v>
      </c>
      <c r="E11" s="54">
        <v>1</v>
      </c>
      <c r="F11" s="54">
        <v>0</v>
      </c>
      <c r="G11" s="54">
        <v>0</v>
      </c>
      <c r="H11" s="54">
        <v>2</v>
      </c>
      <c r="I11" s="55">
        <f t="shared" si="2"/>
        <v>69</v>
      </c>
      <c r="J11" s="55">
        <f t="shared" si="3"/>
        <v>72</v>
      </c>
      <c r="K11" s="55">
        <v>0</v>
      </c>
      <c r="L11" s="55">
        <v>0</v>
      </c>
      <c r="M11" s="55">
        <v>0</v>
      </c>
      <c r="N11" s="55">
        <v>3</v>
      </c>
      <c r="O11" s="55">
        <v>0</v>
      </c>
      <c r="P11" s="55">
        <v>0</v>
      </c>
      <c r="Q11" s="55">
        <v>0</v>
      </c>
      <c r="R11" s="55">
        <v>0</v>
      </c>
      <c r="S11" s="55">
        <v>69</v>
      </c>
      <c r="T11" s="55">
        <v>69</v>
      </c>
    </row>
    <row r="12" spans="1:20" ht="49.5" customHeight="1">
      <c r="A12" s="69" t="s">
        <v>222</v>
      </c>
      <c r="B12" s="70"/>
      <c r="C12" s="53">
        <f t="shared" si="1"/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f t="shared" si="2"/>
        <v>0</v>
      </c>
      <c r="J12" s="55">
        <f t="shared" si="3"/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</row>
    <row r="13" spans="1:20" ht="49.5" customHeight="1">
      <c r="A13" s="69" t="s">
        <v>223</v>
      </c>
      <c r="B13" s="70"/>
      <c r="C13" s="53">
        <f t="shared" si="1"/>
        <v>6</v>
      </c>
      <c r="D13" s="54">
        <v>0</v>
      </c>
      <c r="E13" s="54">
        <v>4</v>
      </c>
      <c r="F13" s="54">
        <v>0</v>
      </c>
      <c r="G13" s="54">
        <v>0</v>
      </c>
      <c r="H13" s="54">
        <v>2</v>
      </c>
      <c r="I13" s="55">
        <f t="shared" si="2"/>
        <v>32</v>
      </c>
      <c r="J13" s="55">
        <f t="shared" si="3"/>
        <v>86</v>
      </c>
      <c r="K13" s="55">
        <v>0</v>
      </c>
      <c r="L13" s="55">
        <v>0</v>
      </c>
      <c r="M13" s="55">
        <v>11</v>
      </c>
      <c r="N13" s="55">
        <v>65</v>
      </c>
      <c r="O13" s="55">
        <v>0</v>
      </c>
      <c r="P13" s="55">
        <v>0</v>
      </c>
      <c r="Q13" s="55">
        <v>0</v>
      </c>
      <c r="R13" s="55">
        <v>0</v>
      </c>
      <c r="S13" s="55">
        <v>21</v>
      </c>
      <c r="T13" s="55">
        <v>21</v>
      </c>
    </row>
    <row r="14" spans="1:20" ht="49.5" customHeight="1">
      <c r="A14" s="69" t="s">
        <v>224</v>
      </c>
      <c r="B14" s="70"/>
      <c r="C14" s="53">
        <f t="shared" si="1"/>
        <v>1</v>
      </c>
      <c r="D14" s="54">
        <v>0</v>
      </c>
      <c r="E14" s="54">
        <v>1</v>
      </c>
      <c r="F14" s="54">
        <v>0</v>
      </c>
      <c r="G14" s="54">
        <v>0</v>
      </c>
      <c r="H14" s="54">
        <v>0</v>
      </c>
      <c r="I14" s="55">
        <f t="shared" si="2"/>
        <v>0</v>
      </c>
      <c r="J14" s="55">
        <f t="shared" si="3"/>
        <v>12</v>
      </c>
      <c r="K14" s="55">
        <v>0</v>
      </c>
      <c r="L14" s="55">
        <v>0</v>
      </c>
      <c r="M14" s="55">
        <v>0</v>
      </c>
      <c r="N14" s="55">
        <v>12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</row>
    <row r="15" spans="1:20" ht="49.5" customHeight="1">
      <c r="A15" s="69" t="s">
        <v>225</v>
      </c>
      <c r="B15" s="70"/>
      <c r="C15" s="53">
        <f t="shared" si="1"/>
        <v>0</v>
      </c>
      <c r="D15" s="55">
        <v>0</v>
      </c>
      <c r="E15" s="55">
        <v>0</v>
      </c>
      <c r="F15" s="54">
        <v>0</v>
      </c>
      <c r="G15" s="54">
        <v>0</v>
      </c>
      <c r="H15" s="54">
        <v>0</v>
      </c>
      <c r="I15" s="55">
        <f t="shared" si="2"/>
        <v>0</v>
      </c>
      <c r="J15" s="55">
        <f t="shared" si="3"/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</row>
    <row r="16" spans="1:20" ht="49.5" customHeight="1">
      <c r="A16" s="69" t="s">
        <v>226</v>
      </c>
      <c r="B16" s="70"/>
      <c r="C16" s="53">
        <f t="shared" si="1"/>
        <v>50</v>
      </c>
      <c r="D16" s="54">
        <v>0</v>
      </c>
      <c r="E16" s="55">
        <v>0</v>
      </c>
      <c r="F16" s="54">
        <v>0</v>
      </c>
      <c r="G16" s="54">
        <v>0</v>
      </c>
      <c r="H16" s="54">
        <v>50</v>
      </c>
      <c r="I16" s="55">
        <f t="shared" si="2"/>
        <v>1376</v>
      </c>
      <c r="J16" s="55">
        <f t="shared" si="3"/>
        <v>1376</v>
      </c>
      <c r="K16" s="55">
        <v>0</v>
      </c>
      <c r="L16" s="55">
        <v>0</v>
      </c>
      <c r="M16" s="55"/>
      <c r="N16" s="55"/>
      <c r="O16" s="55">
        <v>0</v>
      </c>
      <c r="P16" s="55">
        <v>0</v>
      </c>
      <c r="Q16" s="55">
        <v>0</v>
      </c>
      <c r="R16" s="55">
        <v>0</v>
      </c>
      <c r="S16" s="55">
        <v>1376</v>
      </c>
      <c r="T16" s="55">
        <v>1376</v>
      </c>
    </row>
    <row r="17" spans="1:20" ht="49.5" customHeight="1">
      <c r="A17" s="69" t="s">
        <v>227</v>
      </c>
      <c r="B17" s="70"/>
      <c r="C17" s="53">
        <f t="shared" si="1"/>
        <v>47</v>
      </c>
      <c r="D17" s="55">
        <v>0</v>
      </c>
      <c r="E17" s="55">
        <v>0</v>
      </c>
      <c r="F17" s="54">
        <v>0</v>
      </c>
      <c r="G17" s="54">
        <v>0</v>
      </c>
      <c r="H17" s="54">
        <v>47</v>
      </c>
      <c r="I17" s="55">
        <f t="shared" si="2"/>
        <v>1101</v>
      </c>
      <c r="J17" s="55">
        <f t="shared" si="3"/>
        <v>1101</v>
      </c>
      <c r="K17" s="55">
        <v>0</v>
      </c>
      <c r="L17" s="55">
        <v>0</v>
      </c>
      <c r="M17" s="55"/>
      <c r="N17" s="55"/>
      <c r="O17" s="55">
        <v>0</v>
      </c>
      <c r="P17" s="55">
        <v>0</v>
      </c>
      <c r="Q17" s="55">
        <v>0</v>
      </c>
      <c r="R17" s="55">
        <v>0</v>
      </c>
      <c r="S17" s="55">
        <v>1101</v>
      </c>
      <c r="T17" s="55">
        <v>1101</v>
      </c>
    </row>
    <row r="18" spans="1:20" ht="42" customHeight="1">
      <c r="A18" s="69" t="s">
        <v>228</v>
      </c>
      <c r="B18" s="70"/>
      <c r="C18" s="53">
        <f t="shared" si="1"/>
        <v>0</v>
      </c>
      <c r="D18" s="55">
        <v>0</v>
      </c>
      <c r="E18" s="55">
        <v>0</v>
      </c>
      <c r="F18" s="54">
        <v>0</v>
      </c>
      <c r="G18" s="54">
        <v>0</v>
      </c>
      <c r="H18" s="54">
        <v>0</v>
      </c>
      <c r="I18" s="55">
        <f t="shared" si="2"/>
        <v>0</v>
      </c>
      <c r="J18" s="55">
        <f t="shared" si="3"/>
        <v>0</v>
      </c>
      <c r="K18" s="55">
        <v>0</v>
      </c>
      <c r="L18" s="55">
        <v>0</v>
      </c>
      <c r="M18" s="55"/>
      <c r="N18" s="55"/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</row>
    <row r="19" spans="1:20" ht="63" customHeight="1">
      <c r="A19" s="68" t="s">
        <v>16</v>
      </c>
      <c r="B19" s="68"/>
      <c r="C19" s="64" t="s">
        <v>178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</row>
    <row r="20" ht="16.5">
      <c r="A20" t="s">
        <v>237</v>
      </c>
    </row>
    <row r="21" ht="16.5">
      <c r="A21" t="s">
        <v>238</v>
      </c>
    </row>
    <row r="23" spans="1:20" ht="16.5">
      <c r="A23" t="s">
        <v>3</v>
      </c>
      <c r="D23" s="1" t="s">
        <v>4</v>
      </c>
      <c r="E23" s="1"/>
      <c r="F23" s="1"/>
      <c r="H23" s="1" t="s">
        <v>14</v>
      </c>
      <c r="I23" s="1"/>
      <c r="J23" s="1"/>
      <c r="K23" s="1"/>
      <c r="M23" s="1" t="s">
        <v>15</v>
      </c>
      <c r="N23" s="1"/>
      <c r="O23" s="1"/>
      <c r="P23" s="1"/>
      <c r="R23" s="56" t="s">
        <v>229</v>
      </c>
      <c r="S23" s="57"/>
      <c r="T23" s="57"/>
    </row>
    <row r="24" spans="8:19" ht="16.5">
      <c r="H24" s="1" t="s">
        <v>65</v>
      </c>
      <c r="I24" s="1"/>
      <c r="J24" s="1"/>
      <c r="K24" s="1"/>
      <c r="S24" s="1"/>
    </row>
  </sheetData>
  <mergeCells count="33">
    <mergeCell ref="S6:T6"/>
    <mergeCell ref="K6:L6"/>
    <mergeCell ref="M6:N6"/>
    <mergeCell ref="O6:P6"/>
    <mergeCell ref="A5:B7"/>
    <mergeCell ref="C6:C7"/>
    <mergeCell ref="G6:G7"/>
    <mergeCell ref="H6:H7"/>
    <mergeCell ref="E6:E7"/>
    <mergeCell ref="A9:B9"/>
    <mergeCell ref="A10:B10"/>
    <mergeCell ref="A13:B13"/>
    <mergeCell ref="A11:B11"/>
    <mergeCell ref="I6:J6"/>
    <mergeCell ref="Q6:R6"/>
    <mergeCell ref="A19:B19"/>
    <mergeCell ref="A12:B12"/>
    <mergeCell ref="A16:B16"/>
    <mergeCell ref="A17:B17"/>
    <mergeCell ref="A15:B15"/>
    <mergeCell ref="A18:B18"/>
    <mergeCell ref="A8:B8"/>
    <mergeCell ref="A14:B14"/>
    <mergeCell ref="R23:T23"/>
    <mergeCell ref="C4:R4"/>
    <mergeCell ref="A3:T3"/>
    <mergeCell ref="S1:T1"/>
    <mergeCell ref="S2:T2"/>
    <mergeCell ref="I5:T5"/>
    <mergeCell ref="C19:T19"/>
    <mergeCell ref="D6:D7"/>
    <mergeCell ref="F6:F7"/>
    <mergeCell ref="C5:H5"/>
  </mergeCells>
  <printOptions horizontalCentered="1"/>
  <pageMargins left="0.15748031496062992" right="0.15748031496062992" top="0.5905511811023623" bottom="0.3937007874015748" header="0.5118110236220472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B54" sqref="B54"/>
    </sheetView>
  </sheetViews>
  <sheetFormatPr defaultColWidth="9.00390625" defaultRowHeight="16.5"/>
  <cols>
    <col min="1" max="1" width="19.75390625" style="8" customWidth="1"/>
    <col min="2" max="2" width="10.50390625" style="16" customWidth="1"/>
    <col min="3" max="3" width="10.875" style="8" customWidth="1"/>
    <col min="4" max="4" width="10.50390625" style="8" customWidth="1"/>
    <col min="5" max="5" width="10.625" style="16" customWidth="1"/>
    <col min="6" max="6" width="10.375" style="8" customWidth="1"/>
    <col min="7" max="7" width="9.125" style="8" customWidth="1"/>
    <col min="8" max="8" width="9.75390625" style="8" customWidth="1"/>
    <col min="9" max="16384" width="9.00390625" style="8" customWidth="1"/>
  </cols>
  <sheetData>
    <row r="1" spans="1:8" ht="16.5">
      <c r="A1" s="74" t="s">
        <v>175</v>
      </c>
      <c r="B1" s="74"/>
      <c r="C1" s="74"/>
      <c r="D1" s="74"/>
      <c r="E1" s="74"/>
      <c r="F1" s="74"/>
      <c r="G1" s="74"/>
      <c r="H1" s="74"/>
    </row>
    <row r="2" spans="1:8" ht="16.5">
      <c r="A2" s="9" t="s">
        <v>29</v>
      </c>
      <c r="B2" s="10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11" t="s">
        <v>36</v>
      </c>
    </row>
    <row r="3" spans="1:8" ht="16.5">
      <c r="A3" s="12" t="s">
        <v>37</v>
      </c>
      <c r="B3" s="10">
        <v>87</v>
      </c>
      <c r="C3" s="9">
        <v>85</v>
      </c>
      <c r="D3" s="9">
        <v>15</v>
      </c>
      <c r="E3" s="9">
        <v>24</v>
      </c>
      <c r="F3" s="9">
        <v>17</v>
      </c>
      <c r="G3" s="9">
        <v>7</v>
      </c>
      <c r="H3" s="11">
        <f>SUM(C3:G3)</f>
        <v>148</v>
      </c>
    </row>
    <row r="4" spans="1:8" ht="16.5">
      <c r="A4" s="12" t="s">
        <v>38</v>
      </c>
      <c r="B4" s="10">
        <v>38</v>
      </c>
      <c r="C4" s="9">
        <v>38</v>
      </c>
      <c r="D4" s="9">
        <v>5</v>
      </c>
      <c r="E4" s="9">
        <v>1</v>
      </c>
      <c r="F4" s="9">
        <v>1</v>
      </c>
      <c r="G4" s="9">
        <v>3</v>
      </c>
      <c r="H4" s="11">
        <f aca="true" t="shared" si="0" ref="H4:H9">SUM(C4:G4)</f>
        <v>48</v>
      </c>
    </row>
    <row r="5" spans="1:8" ht="16.5">
      <c r="A5" s="12" t="s">
        <v>39</v>
      </c>
      <c r="B5" s="10">
        <v>22</v>
      </c>
      <c r="C5" s="9">
        <v>22</v>
      </c>
      <c r="D5" s="9">
        <v>1</v>
      </c>
      <c r="E5" s="9">
        <v>2</v>
      </c>
      <c r="F5" s="9">
        <v>0</v>
      </c>
      <c r="G5" s="9">
        <v>3</v>
      </c>
      <c r="H5" s="11">
        <f t="shared" si="0"/>
        <v>28</v>
      </c>
    </row>
    <row r="6" spans="1:8" ht="16.5">
      <c r="A6" s="12" t="s">
        <v>40</v>
      </c>
      <c r="B6" s="10">
        <v>26</v>
      </c>
      <c r="C6" s="9">
        <v>26</v>
      </c>
      <c r="D6" s="9">
        <v>2</v>
      </c>
      <c r="E6" s="9">
        <v>1</v>
      </c>
      <c r="F6" s="9">
        <v>0</v>
      </c>
      <c r="G6" s="9">
        <v>1</v>
      </c>
      <c r="H6" s="11">
        <f t="shared" si="0"/>
        <v>30</v>
      </c>
    </row>
    <row r="7" spans="1:8" ht="16.5">
      <c r="A7" s="12" t="s">
        <v>41</v>
      </c>
      <c r="B7" s="10">
        <v>40</v>
      </c>
      <c r="C7" s="9">
        <v>35</v>
      </c>
      <c r="D7" s="9">
        <v>3</v>
      </c>
      <c r="E7" s="9">
        <v>7</v>
      </c>
      <c r="F7" s="9">
        <v>2</v>
      </c>
      <c r="G7" s="9">
        <v>2</v>
      </c>
      <c r="H7" s="11">
        <f t="shared" si="0"/>
        <v>49</v>
      </c>
    </row>
    <row r="8" spans="1:8" ht="16.5">
      <c r="A8" s="12" t="s">
        <v>42</v>
      </c>
      <c r="B8" s="10">
        <v>69</v>
      </c>
      <c r="C8" s="9">
        <v>69</v>
      </c>
      <c r="D8" s="9">
        <v>7</v>
      </c>
      <c r="E8" s="9">
        <v>4</v>
      </c>
      <c r="F8" s="9">
        <v>453</v>
      </c>
      <c r="G8" s="9">
        <v>4</v>
      </c>
      <c r="H8" s="11">
        <f t="shared" si="0"/>
        <v>537</v>
      </c>
    </row>
    <row r="9" spans="1:8" ht="16.5">
      <c r="A9" s="13" t="s">
        <v>36</v>
      </c>
      <c r="B9" s="11">
        <f aca="true" t="shared" si="1" ref="B9:G9">SUM(B3:B8)</f>
        <v>282</v>
      </c>
      <c r="C9" s="11">
        <f t="shared" si="1"/>
        <v>275</v>
      </c>
      <c r="D9" s="11">
        <f t="shared" si="1"/>
        <v>33</v>
      </c>
      <c r="E9" s="11">
        <f t="shared" si="1"/>
        <v>39</v>
      </c>
      <c r="F9" s="11">
        <f t="shared" si="1"/>
        <v>473</v>
      </c>
      <c r="G9" s="11">
        <f t="shared" si="1"/>
        <v>20</v>
      </c>
      <c r="H9" s="11">
        <f t="shared" si="0"/>
        <v>840</v>
      </c>
    </row>
    <row r="10" spans="1:8" s="15" customFormat="1" ht="16.5">
      <c r="A10" s="14"/>
      <c r="B10" s="14"/>
      <c r="C10" s="14"/>
      <c r="D10" s="14"/>
      <c r="E10" s="14"/>
      <c r="F10" s="14"/>
      <c r="G10" s="14"/>
      <c r="H10" s="14"/>
    </row>
    <row r="11" spans="1:5" s="16" customFormat="1" ht="16.5">
      <c r="A11" s="9" t="s">
        <v>43</v>
      </c>
      <c r="B11" s="10" t="s">
        <v>30</v>
      </c>
      <c r="C11" s="9" t="s">
        <v>31</v>
      </c>
      <c r="D11" s="9" t="s">
        <v>44</v>
      </c>
      <c r="E11" s="9" t="s">
        <v>45</v>
      </c>
    </row>
    <row r="12" spans="1:5" s="16" customFormat="1" ht="16.5">
      <c r="A12" s="12" t="s">
        <v>212</v>
      </c>
      <c r="B12" s="10">
        <v>2</v>
      </c>
      <c r="C12" s="17">
        <v>2</v>
      </c>
      <c r="D12" s="9">
        <v>4</v>
      </c>
      <c r="E12" s="9"/>
    </row>
    <row r="13" spans="1:5" s="16" customFormat="1" ht="16.5">
      <c r="A13" s="18" t="s">
        <v>46</v>
      </c>
      <c r="B13" s="11">
        <f>SUM(B12)</f>
        <v>2</v>
      </c>
      <c r="C13" s="11">
        <f>SUM(C12)</f>
        <v>2</v>
      </c>
      <c r="D13" s="11">
        <f>SUM(D12)</f>
        <v>4</v>
      </c>
      <c r="E13" s="11">
        <v>1</v>
      </c>
    </row>
    <row r="14" spans="1:5" ht="16.5">
      <c r="A14" s="12" t="s">
        <v>38</v>
      </c>
      <c r="B14" s="10">
        <v>38</v>
      </c>
      <c r="C14" s="9">
        <v>38</v>
      </c>
      <c r="D14" s="9">
        <v>48</v>
      </c>
      <c r="E14" s="9"/>
    </row>
    <row r="15" spans="1:5" ht="16.5">
      <c r="A15" s="12" t="s">
        <v>39</v>
      </c>
      <c r="B15" s="10">
        <v>22</v>
      </c>
      <c r="C15" s="9">
        <v>22</v>
      </c>
      <c r="D15" s="9">
        <v>28</v>
      </c>
      <c r="E15" s="9"/>
    </row>
    <row r="16" spans="1:5" ht="16.5">
      <c r="A16" s="12" t="s">
        <v>40</v>
      </c>
      <c r="B16" s="10">
        <v>26</v>
      </c>
      <c r="C16" s="9">
        <v>26</v>
      </c>
      <c r="D16" s="9">
        <v>30</v>
      </c>
      <c r="E16" s="9"/>
    </row>
    <row r="17" spans="1:5" ht="16.5">
      <c r="A17" s="12" t="s">
        <v>41</v>
      </c>
      <c r="B17" s="10">
        <v>40</v>
      </c>
      <c r="C17" s="9">
        <v>35</v>
      </c>
      <c r="D17" s="9">
        <v>49</v>
      </c>
      <c r="E17" s="9"/>
    </row>
    <row r="18" spans="1:5" ht="16.5">
      <c r="A18" s="19" t="s">
        <v>47</v>
      </c>
      <c r="B18" s="10">
        <v>1</v>
      </c>
      <c r="C18" s="9">
        <v>1</v>
      </c>
      <c r="D18" s="9">
        <v>22</v>
      </c>
      <c r="E18" s="9"/>
    </row>
    <row r="19" spans="1:5" ht="16.5">
      <c r="A19" s="19" t="s">
        <v>177</v>
      </c>
      <c r="B19" s="10">
        <v>0</v>
      </c>
      <c r="C19" s="9">
        <v>0</v>
      </c>
      <c r="D19" s="9">
        <v>4</v>
      </c>
      <c r="E19" s="9"/>
    </row>
    <row r="20" spans="1:5" ht="16.5">
      <c r="A20" s="18" t="s">
        <v>213</v>
      </c>
      <c r="B20" s="11">
        <f>SUM(B14:B19)</f>
        <v>127</v>
      </c>
      <c r="C20" s="11">
        <f>SUM(C14:C19)</f>
        <v>122</v>
      </c>
      <c r="D20" s="11">
        <f>SUM(D14:D19)</f>
        <v>181</v>
      </c>
      <c r="E20" s="11">
        <v>6</v>
      </c>
    </row>
    <row r="21" spans="1:5" ht="16.5">
      <c r="A21" s="12" t="s">
        <v>48</v>
      </c>
      <c r="B21" s="10"/>
      <c r="C21" s="9">
        <v>28</v>
      </c>
      <c r="D21" s="9">
        <v>28</v>
      </c>
      <c r="E21" s="9"/>
    </row>
    <row r="22" spans="1:5" ht="16.5">
      <c r="A22" s="12" t="s">
        <v>49</v>
      </c>
      <c r="B22" s="10"/>
      <c r="C22" s="9">
        <v>10</v>
      </c>
      <c r="D22" s="9">
        <v>10</v>
      </c>
      <c r="E22" s="9"/>
    </row>
    <row r="23" spans="1:5" ht="16.5">
      <c r="A23" s="12" t="s">
        <v>50</v>
      </c>
      <c r="B23" s="10"/>
      <c r="C23" s="9">
        <v>6</v>
      </c>
      <c r="D23" s="9">
        <v>6</v>
      </c>
      <c r="E23" s="9"/>
    </row>
    <row r="24" spans="1:5" ht="16.5">
      <c r="A24" s="18" t="s">
        <v>51</v>
      </c>
      <c r="B24" s="11">
        <f>SUM(B21:B23)</f>
        <v>0</v>
      </c>
      <c r="C24" s="11">
        <f>SUM(C21:C23)</f>
        <v>44</v>
      </c>
      <c r="D24" s="11">
        <f>SUM(D21:D23)</f>
        <v>44</v>
      </c>
      <c r="E24" s="11">
        <v>3</v>
      </c>
    </row>
    <row r="25" spans="1:5" ht="16.5">
      <c r="A25" s="12" t="s">
        <v>36</v>
      </c>
      <c r="B25" s="10">
        <f>B13+B20+B24</f>
        <v>129</v>
      </c>
      <c r="C25" s="10">
        <f>C13+C20+C24</f>
        <v>168</v>
      </c>
      <c r="D25" s="10">
        <f>D13+D20+D24</f>
        <v>229</v>
      </c>
      <c r="E25" s="10">
        <f>E13+E20+E24</f>
        <v>10</v>
      </c>
    </row>
    <row r="26" spans="2:5" s="15" customFormat="1" ht="16.5">
      <c r="B26" s="14"/>
      <c r="C26" s="14"/>
      <c r="D26" s="14"/>
      <c r="E26" s="14"/>
    </row>
    <row r="27" spans="1:5" ht="16.5">
      <c r="A27" s="9" t="s">
        <v>52</v>
      </c>
      <c r="B27" s="9" t="s">
        <v>30</v>
      </c>
      <c r="C27" s="9" t="s">
        <v>31</v>
      </c>
      <c r="D27" s="9" t="s">
        <v>44</v>
      </c>
      <c r="E27" s="9" t="s">
        <v>45</v>
      </c>
    </row>
    <row r="28" spans="1:5" ht="16.5">
      <c r="A28" s="12" t="s">
        <v>53</v>
      </c>
      <c r="B28" s="10">
        <v>0</v>
      </c>
      <c r="C28" s="9">
        <v>0</v>
      </c>
      <c r="D28" s="9">
        <v>3</v>
      </c>
      <c r="E28" s="9"/>
    </row>
    <row r="29" spans="1:5" ht="16.5">
      <c r="A29" s="18" t="s">
        <v>64</v>
      </c>
      <c r="B29" s="11">
        <f>SUM(B28)</f>
        <v>0</v>
      </c>
      <c r="C29" s="11">
        <f>SUM(C28)</f>
        <v>0</v>
      </c>
      <c r="D29" s="11">
        <f>SUM(D28)</f>
        <v>3</v>
      </c>
      <c r="E29" s="11">
        <v>1</v>
      </c>
    </row>
    <row r="30" spans="1:5" ht="16.5">
      <c r="A30" s="12" t="s">
        <v>54</v>
      </c>
      <c r="B30" s="10"/>
      <c r="C30" s="9">
        <v>63</v>
      </c>
      <c r="D30" s="9">
        <v>63</v>
      </c>
      <c r="E30" s="9"/>
    </row>
    <row r="31" spans="1:5" ht="16.5">
      <c r="A31" s="12" t="s">
        <v>55</v>
      </c>
      <c r="B31" s="10"/>
      <c r="C31" s="9">
        <v>6</v>
      </c>
      <c r="D31" s="9">
        <v>6</v>
      </c>
      <c r="E31" s="9"/>
    </row>
    <row r="32" spans="1:5" ht="16.5">
      <c r="A32" s="18" t="s">
        <v>51</v>
      </c>
      <c r="B32" s="11">
        <f>SUM(B30:B31)</f>
        <v>0</v>
      </c>
      <c r="C32" s="11">
        <f>SUM(C30:C31)</f>
        <v>69</v>
      </c>
      <c r="D32" s="11">
        <f>SUM(D30:D31)</f>
        <v>69</v>
      </c>
      <c r="E32" s="11">
        <v>2</v>
      </c>
    </row>
    <row r="33" spans="1:5" ht="16.5">
      <c r="A33" s="12" t="s">
        <v>36</v>
      </c>
      <c r="B33" s="10">
        <f>B29+B32</f>
        <v>0</v>
      </c>
      <c r="C33" s="10">
        <f>C29+C32</f>
        <v>69</v>
      </c>
      <c r="D33" s="10">
        <f>D29+D32</f>
        <v>72</v>
      </c>
      <c r="E33" s="10">
        <f>E29+E32</f>
        <v>3</v>
      </c>
    </row>
    <row r="34" spans="2:5" s="15" customFormat="1" ht="16.5">
      <c r="B34" s="14"/>
      <c r="C34" s="14"/>
      <c r="D34" s="14"/>
      <c r="E34" s="14"/>
    </row>
    <row r="35" spans="1:5" ht="16.5">
      <c r="A35" s="9" t="s">
        <v>56</v>
      </c>
      <c r="B35" s="9" t="s">
        <v>30</v>
      </c>
      <c r="C35" s="9" t="s">
        <v>31</v>
      </c>
      <c r="D35" s="9" t="s">
        <v>44</v>
      </c>
      <c r="E35" s="9" t="s">
        <v>45</v>
      </c>
    </row>
    <row r="36" spans="1:5" ht="16.5">
      <c r="A36" s="12" t="s">
        <v>57</v>
      </c>
      <c r="B36" s="10">
        <v>4</v>
      </c>
      <c r="C36" s="9">
        <v>4</v>
      </c>
      <c r="D36" s="9">
        <v>11</v>
      </c>
      <c r="E36" s="9"/>
    </row>
    <row r="37" spans="1:5" ht="16.5">
      <c r="A37" s="12" t="s">
        <v>58</v>
      </c>
      <c r="B37" s="10">
        <v>7</v>
      </c>
      <c r="C37" s="9">
        <v>7</v>
      </c>
      <c r="D37" s="9">
        <v>49</v>
      </c>
      <c r="E37" s="9"/>
    </row>
    <row r="38" spans="1:5" ht="16.5">
      <c r="A38" s="12" t="s">
        <v>59</v>
      </c>
      <c r="B38" s="10">
        <v>0</v>
      </c>
      <c r="C38" s="9">
        <v>0</v>
      </c>
      <c r="D38" s="9">
        <v>4</v>
      </c>
      <c r="E38" s="9"/>
    </row>
    <row r="39" spans="1:5" ht="16.5">
      <c r="A39" s="12" t="s">
        <v>60</v>
      </c>
      <c r="B39" s="10">
        <v>0</v>
      </c>
      <c r="C39" s="9">
        <v>0</v>
      </c>
      <c r="D39" s="9">
        <v>1</v>
      </c>
      <c r="E39" s="9"/>
    </row>
    <row r="40" spans="1:5" ht="17.25" customHeight="1">
      <c r="A40" s="18" t="s">
        <v>64</v>
      </c>
      <c r="B40" s="11">
        <f>SUM(B36:B39)</f>
        <v>11</v>
      </c>
      <c r="C40" s="11">
        <f>SUM(C36:C39)</f>
        <v>11</v>
      </c>
      <c r="D40" s="11">
        <f>SUM(D36:D39)</f>
        <v>65</v>
      </c>
      <c r="E40" s="11">
        <v>4</v>
      </c>
    </row>
    <row r="41" spans="1:5" ht="16.5">
      <c r="A41" s="12" t="s">
        <v>62</v>
      </c>
      <c r="B41" s="10"/>
      <c r="C41" s="9">
        <v>19</v>
      </c>
      <c r="D41" s="9">
        <v>19</v>
      </c>
      <c r="E41" s="9"/>
    </row>
    <row r="42" spans="1:5" ht="16.5">
      <c r="A42" s="12" t="s">
        <v>63</v>
      </c>
      <c r="B42" s="10"/>
      <c r="C42" s="9">
        <v>2</v>
      </c>
      <c r="D42" s="9">
        <v>2</v>
      </c>
      <c r="E42" s="9"/>
    </row>
    <row r="43" spans="1:5" ht="16.5">
      <c r="A43" s="18" t="s">
        <v>61</v>
      </c>
      <c r="B43" s="11">
        <f>SUM(B41:B42)</f>
        <v>0</v>
      </c>
      <c r="C43" s="11">
        <f>SUM(C41:C42)</f>
        <v>21</v>
      </c>
      <c r="D43" s="11">
        <f>SUM(D41:D42)</f>
        <v>21</v>
      </c>
      <c r="E43" s="11">
        <v>2</v>
      </c>
    </row>
    <row r="44" spans="1:5" ht="16.5">
      <c r="A44" s="12" t="s">
        <v>36</v>
      </c>
      <c r="B44" s="10">
        <f>B40+B43</f>
        <v>11</v>
      </c>
      <c r="C44" s="10">
        <f>C40+C43</f>
        <v>32</v>
      </c>
      <c r="D44" s="10">
        <f>D40+D43</f>
        <v>86</v>
      </c>
      <c r="E44" s="10">
        <f>E40+E43</f>
        <v>6</v>
      </c>
    </row>
    <row r="45" spans="1:5" ht="16.5">
      <c r="A45" s="12"/>
      <c r="B45" s="17"/>
      <c r="C45" s="17"/>
      <c r="D45" s="17"/>
      <c r="E45" s="17"/>
    </row>
    <row r="46" spans="1:5" ht="16.5">
      <c r="A46" s="17" t="s">
        <v>215</v>
      </c>
      <c r="B46" s="9" t="s">
        <v>30</v>
      </c>
      <c r="C46" s="9" t="s">
        <v>31</v>
      </c>
      <c r="D46" s="9" t="s">
        <v>44</v>
      </c>
      <c r="E46" s="9" t="s">
        <v>45</v>
      </c>
    </row>
    <row r="47" spans="1:5" ht="16.5">
      <c r="A47" s="12" t="s">
        <v>214</v>
      </c>
      <c r="B47" s="10">
        <v>0</v>
      </c>
      <c r="C47" s="9">
        <v>0</v>
      </c>
      <c r="D47" s="9">
        <v>12</v>
      </c>
      <c r="E47" s="9"/>
    </row>
    <row r="48" spans="1:5" ht="16.5">
      <c r="A48" s="18" t="s">
        <v>64</v>
      </c>
      <c r="B48" s="10">
        <f>SUM(B47)</f>
        <v>0</v>
      </c>
      <c r="C48" s="10">
        <f>SUM(C47)</f>
        <v>0</v>
      </c>
      <c r="D48" s="10">
        <f>SUM(D47)</f>
        <v>12</v>
      </c>
      <c r="E48" s="10">
        <v>1</v>
      </c>
    </row>
    <row r="49" spans="1:5" ht="16.5">
      <c r="A49" s="19"/>
      <c r="B49" s="17"/>
      <c r="C49" s="17"/>
      <c r="D49" s="17"/>
      <c r="E49" s="17"/>
    </row>
    <row r="50" spans="1:7" ht="16.5">
      <c r="A50" s="46" t="s">
        <v>233</v>
      </c>
      <c r="B50" s="9" t="s">
        <v>30</v>
      </c>
      <c r="C50" s="9" t="s">
        <v>31</v>
      </c>
      <c r="D50" s="9" t="s">
        <v>44</v>
      </c>
      <c r="E50" s="9" t="s">
        <v>45</v>
      </c>
      <c r="F50" s="44"/>
      <c r="G50" s="44"/>
    </row>
    <row r="51" spans="1:7" ht="33">
      <c r="A51" s="45" t="s">
        <v>234</v>
      </c>
      <c r="B51" s="47"/>
      <c r="C51" s="47">
        <v>43</v>
      </c>
      <c r="D51" s="47">
        <v>74</v>
      </c>
      <c r="E51" s="47">
        <v>1</v>
      </c>
      <c r="F51" s="44"/>
      <c r="G51" s="44"/>
    </row>
    <row r="52" spans="1:7" ht="16.5">
      <c r="A52" s="45" t="s">
        <v>236</v>
      </c>
      <c r="B52" s="47">
        <v>69</v>
      </c>
      <c r="C52" s="47">
        <v>69</v>
      </c>
      <c r="D52" s="47">
        <v>537</v>
      </c>
      <c r="E52" s="47">
        <v>1</v>
      </c>
      <c r="F52" s="44"/>
      <c r="G52" s="44"/>
    </row>
    <row r="53" spans="1:7" ht="16.5">
      <c r="A53" s="75" t="s">
        <v>235</v>
      </c>
      <c r="B53" s="76"/>
      <c r="C53" s="48">
        <v>4</v>
      </c>
      <c r="D53" s="48">
        <v>4</v>
      </c>
      <c r="E53" s="48">
        <v>1</v>
      </c>
      <c r="F53" s="30"/>
      <c r="G53" s="29"/>
    </row>
    <row r="54" spans="1:7" ht="16.5">
      <c r="A54" s="49" t="s">
        <v>216</v>
      </c>
      <c r="B54" s="50"/>
      <c r="C54" s="51">
        <f>SUM(C51:C53)</f>
        <v>116</v>
      </c>
      <c r="D54" s="51">
        <f>SUM(D51:D53)</f>
        <v>615</v>
      </c>
      <c r="E54" s="51">
        <f>SUM(E51:E53)</f>
        <v>3</v>
      </c>
      <c r="F54" s="31"/>
      <c r="G54" s="31"/>
    </row>
  </sheetData>
  <mergeCells count="2">
    <mergeCell ref="A1:H1"/>
    <mergeCell ref="A53:B5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50" sqref="D50"/>
    </sheetView>
  </sheetViews>
  <sheetFormatPr defaultColWidth="9.00390625" defaultRowHeight="16.5"/>
  <cols>
    <col min="1" max="1" width="7.25390625" style="0" customWidth="1"/>
    <col min="2" max="2" width="28.00390625" style="0" customWidth="1"/>
    <col min="3" max="3" width="41.25390625" style="0" customWidth="1"/>
    <col min="4" max="4" width="11.875" style="0" customWidth="1"/>
  </cols>
  <sheetData>
    <row r="1" spans="1:4" ht="16.5">
      <c r="A1" s="77" t="s">
        <v>174</v>
      </c>
      <c r="B1" s="74"/>
      <c r="C1" s="74"/>
      <c r="D1" s="74"/>
    </row>
    <row r="2" spans="1:4" ht="16.5">
      <c r="A2" s="20" t="s">
        <v>127</v>
      </c>
      <c r="B2" s="20" t="s">
        <v>128</v>
      </c>
      <c r="C2" s="21" t="s">
        <v>69</v>
      </c>
      <c r="D2" s="20" t="s">
        <v>129</v>
      </c>
    </row>
    <row r="3" spans="1:4" ht="19.5" customHeight="1">
      <c r="A3" s="9">
        <v>1</v>
      </c>
      <c r="B3" s="26" t="s">
        <v>130</v>
      </c>
      <c r="C3" s="26" t="s">
        <v>131</v>
      </c>
      <c r="D3" s="35">
        <v>30</v>
      </c>
    </row>
    <row r="4" spans="1:4" ht="19.5" customHeight="1">
      <c r="A4" s="9">
        <v>2</v>
      </c>
      <c r="B4" s="23" t="s">
        <v>132</v>
      </c>
      <c r="C4" s="22" t="s">
        <v>133</v>
      </c>
      <c r="D4" s="35">
        <v>17</v>
      </c>
    </row>
    <row r="5" spans="1:4" ht="19.5" customHeight="1">
      <c r="A5" s="9">
        <v>3</v>
      </c>
      <c r="B5" s="22" t="s">
        <v>134</v>
      </c>
      <c r="C5" s="22" t="s">
        <v>135</v>
      </c>
      <c r="D5" s="35">
        <v>23</v>
      </c>
    </row>
    <row r="6" spans="1:4" ht="19.5" customHeight="1">
      <c r="A6" s="9">
        <v>4</v>
      </c>
      <c r="B6" s="23" t="s">
        <v>136</v>
      </c>
      <c r="C6" s="26" t="s">
        <v>137</v>
      </c>
      <c r="D6" s="35">
        <v>18</v>
      </c>
    </row>
    <row r="7" spans="1:4" ht="19.5" customHeight="1">
      <c r="A7" s="9">
        <v>5</v>
      </c>
      <c r="B7" s="23" t="s">
        <v>138</v>
      </c>
      <c r="C7" s="26" t="s">
        <v>139</v>
      </c>
      <c r="D7" s="35">
        <v>8</v>
      </c>
    </row>
    <row r="8" spans="1:4" ht="19.5" customHeight="1">
      <c r="A8" s="9">
        <v>6</v>
      </c>
      <c r="B8" s="22" t="s">
        <v>140</v>
      </c>
      <c r="C8" s="22" t="s">
        <v>141</v>
      </c>
      <c r="D8" s="35">
        <v>8</v>
      </c>
    </row>
    <row r="9" spans="1:4" ht="19.5" customHeight="1">
      <c r="A9" s="9">
        <v>7</v>
      </c>
      <c r="B9" s="24" t="s">
        <v>142</v>
      </c>
      <c r="C9" s="22" t="s">
        <v>143</v>
      </c>
      <c r="D9" s="35">
        <v>50</v>
      </c>
    </row>
    <row r="10" spans="1:4" ht="19.5" customHeight="1">
      <c r="A10" s="9">
        <v>8</v>
      </c>
      <c r="B10" s="22" t="s">
        <v>144</v>
      </c>
      <c r="C10" s="22" t="s">
        <v>145</v>
      </c>
      <c r="D10" s="35">
        <v>29</v>
      </c>
    </row>
    <row r="11" spans="1:4" ht="19.5" customHeight="1">
      <c r="A11" s="9">
        <v>9</v>
      </c>
      <c r="B11" s="25" t="s">
        <v>146</v>
      </c>
      <c r="C11" s="26" t="s">
        <v>147</v>
      </c>
      <c r="D11" s="35">
        <v>15</v>
      </c>
    </row>
    <row r="12" spans="1:4" ht="19.5" customHeight="1">
      <c r="A12" s="9">
        <v>10</v>
      </c>
      <c r="B12" s="25" t="s">
        <v>148</v>
      </c>
      <c r="C12" s="26" t="s">
        <v>147</v>
      </c>
      <c r="D12" s="35">
        <v>5</v>
      </c>
    </row>
    <row r="13" spans="1:4" ht="19.5" customHeight="1">
      <c r="A13" s="9">
        <v>11</v>
      </c>
      <c r="B13" s="25" t="s">
        <v>149</v>
      </c>
      <c r="C13" s="26" t="s">
        <v>147</v>
      </c>
      <c r="D13" s="35">
        <v>12</v>
      </c>
    </row>
    <row r="14" spans="1:4" ht="19.5" customHeight="1">
      <c r="A14" s="9">
        <v>12</v>
      </c>
      <c r="B14" s="25" t="s">
        <v>150</v>
      </c>
      <c r="C14" s="26" t="s">
        <v>147</v>
      </c>
      <c r="D14" s="35">
        <v>4</v>
      </c>
    </row>
    <row r="15" spans="1:4" ht="19.5" customHeight="1">
      <c r="A15" s="9">
        <v>13</v>
      </c>
      <c r="B15" s="25" t="s">
        <v>151</v>
      </c>
      <c r="C15" s="26" t="s">
        <v>147</v>
      </c>
      <c r="D15" s="35">
        <v>12</v>
      </c>
    </row>
    <row r="16" spans="1:4" ht="19.5" customHeight="1">
      <c r="A16" s="9">
        <v>14</v>
      </c>
      <c r="B16" s="25" t="s">
        <v>152</v>
      </c>
      <c r="C16" s="26" t="s">
        <v>147</v>
      </c>
      <c r="D16" s="35">
        <v>23</v>
      </c>
    </row>
    <row r="17" spans="1:4" ht="19.5" customHeight="1">
      <c r="A17" s="9">
        <v>15</v>
      </c>
      <c r="B17" s="23" t="s">
        <v>153</v>
      </c>
      <c r="C17" s="22" t="s">
        <v>154</v>
      </c>
      <c r="D17" s="35">
        <v>9</v>
      </c>
    </row>
    <row r="18" spans="1:4" ht="19.5" customHeight="1">
      <c r="A18" s="9">
        <v>16</v>
      </c>
      <c r="B18" s="23" t="s">
        <v>155</v>
      </c>
      <c r="C18" s="22" t="s">
        <v>147</v>
      </c>
      <c r="D18" s="35">
        <v>5</v>
      </c>
    </row>
    <row r="19" spans="1:4" ht="19.5" customHeight="1">
      <c r="A19" s="9">
        <v>17</v>
      </c>
      <c r="B19" s="23" t="s">
        <v>156</v>
      </c>
      <c r="C19" s="22" t="s">
        <v>157</v>
      </c>
      <c r="D19" s="35">
        <v>13</v>
      </c>
    </row>
    <row r="20" spans="1:4" ht="19.5" customHeight="1">
      <c r="A20" s="9">
        <v>18</v>
      </c>
      <c r="B20" s="22" t="s">
        <v>158</v>
      </c>
      <c r="C20" s="22" t="s">
        <v>147</v>
      </c>
      <c r="D20" s="35">
        <v>5</v>
      </c>
    </row>
    <row r="21" spans="1:4" ht="19.5" customHeight="1">
      <c r="A21" s="9">
        <v>19</v>
      </c>
      <c r="B21" s="22" t="s">
        <v>159</v>
      </c>
      <c r="C21" s="22" t="s">
        <v>147</v>
      </c>
      <c r="D21" s="35">
        <v>15</v>
      </c>
    </row>
    <row r="22" spans="1:4" ht="19.5" customHeight="1">
      <c r="A22" s="9">
        <v>20</v>
      </c>
      <c r="B22" s="26" t="s">
        <v>160</v>
      </c>
      <c r="C22" s="24" t="s">
        <v>147</v>
      </c>
      <c r="D22" s="35">
        <v>102</v>
      </c>
    </row>
    <row r="23" spans="1:4" ht="19.5" customHeight="1">
      <c r="A23" s="9">
        <v>21</v>
      </c>
      <c r="B23" s="22" t="s">
        <v>161</v>
      </c>
      <c r="C23" s="22" t="s">
        <v>147</v>
      </c>
      <c r="D23" s="35">
        <v>35</v>
      </c>
    </row>
    <row r="24" spans="1:4" ht="19.5" customHeight="1">
      <c r="A24" s="9">
        <v>22</v>
      </c>
      <c r="B24" s="22" t="s">
        <v>162</v>
      </c>
      <c r="C24" s="22" t="s">
        <v>147</v>
      </c>
      <c r="D24" s="35">
        <v>19</v>
      </c>
    </row>
    <row r="25" spans="1:4" ht="19.5" customHeight="1">
      <c r="A25" s="9">
        <v>23</v>
      </c>
      <c r="B25" s="22" t="s">
        <v>163</v>
      </c>
      <c r="C25" s="22" t="s">
        <v>147</v>
      </c>
      <c r="D25" s="35">
        <v>73</v>
      </c>
    </row>
    <row r="26" spans="1:4" ht="19.5" customHeight="1">
      <c r="A26" s="9">
        <v>24</v>
      </c>
      <c r="B26" s="22" t="s">
        <v>164</v>
      </c>
      <c r="C26" s="22" t="s">
        <v>147</v>
      </c>
      <c r="D26" s="35">
        <v>42</v>
      </c>
    </row>
    <row r="27" spans="1:4" ht="19.5" customHeight="1">
      <c r="A27" s="9">
        <v>25</v>
      </c>
      <c r="B27" s="26" t="s">
        <v>165</v>
      </c>
      <c r="C27" s="24" t="s">
        <v>147</v>
      </c>
      <c r="D27" s="35">
        <v>52</v>
      </c>
    </row>
    <row r="28" spans="1:4" ht="19.5" customHeight="1">
      <c r="A28" s="9">
        <v>26</v>
      </c>
      <c r="B28" s="26" t="s">
        <v>166</v>
      </c>
      <c r="C28" s="24" t="s">
        <v>147</v>
      </c>
      <c r="D28" s="35">
        <v>24</v>
      </c>
    </row>
    <row r="29" spans="1:4" ht="19.5" customHeight="1">
      <c r="A29" s="9">
        <v>27</v>
      </c>
      <c r="B29" s="26" t="s">
        <v>167</v>
      </c>
      <c r="C29" s="24" t="s">
        <v>147</v>
      </c>
      <c r="D29" s="35">
        <v>37</v>
      </c>
    </row>
    <row r="30" spans="1:4" ht="19.5" customHeight="1">
      <c r="A30" s="9">
        <v>28</v>
      </c>
      <c r="B30" s="26" t="s">
        <v>168</v>
      </c>
      <c r="C30" s="24" t="s">
        <v>147</v>
      </c>
      <c r="D30" s="35">
        <v>6</v>
      </c>
    </row>
    <row r="31" spans="1:4" ht="19.5" customHeight="1">
      <c r="A31" s="9">
        <v>29</v>
      </c>
      <c r="B31" s="23" t="s">
        <v>169</v>
      </c>
      <c r="C31" s="24" t="s">
        <v>147</v>
      </c>
      <c r="D31" s="35">
        <v>73</v>
      </c>
    </row>
    <row r="32" spans="1:4" ht="19.5" customHeight="1">
      <c r="A32" s="9">
        <v>30</v>
      </c>
      <c r="B32" s="23" t="s">
        <v>170</v>
      </c>
      <c r="C32" s="24" t="s">
        <v>147</v>
      </c>
      <c r="D32" s="35">
        <v>20</v>
      </c>
    </row>
    <row r="33" spans="1:4" ht="19.5" customHeight="1">
      <c r="A33" s="9">
        <v>31</v>
      </c>
      <c r="B33" s="23" t="s">
        <v>171</v>
      </c>
      <c r="C33" s="24" t="s">
        <v>157</v>
      </c>
      <c r="D33" s="35">
        <v>30</v>
      </c>
    </row>
    <row r="34" spans="1:4" ht="19.5" customHeight="1">
      <c r="A34" s="9">
        <v>32</v>
      </c>
      <c r="B34" s="23" t="s">
        <v>172</v>
      </c>
      <c r="C34" s="24" t="s">
        <v>157</v>
      </c>
      <c r="D34" s="35">
        <v>34</v>
      </c>
    </row>
    <row r="35" spans="1:4" ht="19.5" customHeight="1">
      <c r="A35" s="9">
        <v>33</v>
      </c>
      <c r="B35" s="27" t="s">
        <v>173</v>
      </c>
      <c r="C35" s="28" t="s">
        <v>147</v>
      </c>
      <c r="D35" s="35">
        <v>22</v>
      </c>
    </row>
    <row r="36" spans="1:4" ht="18.75" customHeight="1">
      <c r="A36" s="9">
        <v>34</v>
      </c>
      <c r="B36" s="32" t="s">
        <v>184</v>
      </c>
      <c r="C36" s="32" t="s">
        <v>197</v>
      </c>
      <c r="D36" s="35">
        <v>16</v>
      </c>
    </row>
    <row r="37" spans="1:4" ht="19.5" customHeight="1">
      <c r="A37" s="9">
        <v>35</v>
      </c>
      <c r="B37" s="32" t="s">
        <v>185</v>
      </c>
      <c r="C37" s="32" t="s">
        <v>198</v>
      </c>
      <c r="D37" s="36">
        <v>13</v>
      </c>
    </row>
    <row r="38" spans="1:4" ht="19.5" customHeight="1">
      <c r="A38" s="9">
        <v>36</v>
      </c>
      <c r="B38" s="32" t="s">
        <v>186</v>
      </c>
      <c r="C38" s="32" t="s">
        <v>199</v>
      </c>
      <c r="D38" s="36">
        <v>5</v>
      </c>
    </row>
    <row r="39" spans="1:4" ht="19.5" customHeight="1">
      <c r="A39" s="9">
        <v>37</v>
      </c>
      <c r="B39" s="32" t="s">
        <v>187</v>
      </c>
      <c r="C39" s="32" t="s">
        <v>200</v>
      </c>
      <c r="D39" s="36">
        <v>19</v>
      </c>
    </row>
    <row r="40" spans="1:4" ht="19.5" customHeight="1">
      <c r="A40" s="9">
        <v>38</v>
      </c>
      <c r="B40" s="32" t="s">
        <v>188</v>
      </c>
      <c r="C40" s="32" t="s">
        <v>201</v>
      </c>
      <c r="D40" s="36">
        <v>12</v>
      </c>
    </row>
    <row r="41" spans="1:4" ht="19.5" customHeight="1">
      <c r="A41" s="9">
        <v>39</v>
      </c>
      <c r="B41" s="32" t="s">
        <v>189</v>
      </c>
      <c r="C41" s="32" t="s">
        <v>202</v>
      </c>
      <c r="D41" s="36">
        <v>10</v>
      </c>
    </row>
    <row r="42" spans="1:4" ht="19.5" customHeight="1">
      <c r="A42" s="9">
        <v>40</v>
      </c>
      <c r="B42" s="32" t="s">
        <v>190</v>
      </c>
      <c r="C42" s="32" t="s">
        <v>203</v>
      </c>
      <c r="D42" s="36">
        <v>35</v>
      </c>
    </row>
    <row r="43" spans="1:4" ht="19.5" customHeight="1">
      <c r="A43" s="9">
        <v>41</v>
      </c>
      <c r="B43" s="32" t="s">
        <v>191</v>
      </c>
      <c r="C43" s="32" t="s">
        <v>204</v>
      </c>
      <c r="D43" s="36">
        <v>22</v>
      </c>
    </row>
    <row r="44" spans="1:4" ht="19.5" customHeight="1">
      <c r="A44" s="9">
        <v>42</v>
      </c>
      <c r="B44" s="32" t="s">
        <v>192</v>
      </c>
      <c r="C44" s="32" t="s">
        <v>205</v>
      </c>
      <c r="D44" s="36">
        <v>16</v>
      </c>
    </row>
    <row r="45" spans="1:4" ht="19.5" customHeight="1">
      <c r="A45" s="9">
        <v>43</v>
      </c>
      <c r="B45" s="32" t="s">
        <v>193</v>
      </c>
      <c r="C45" s="32" t="s">
        <v>206</v>
      </c>
      <c r="D45" s="36">
        <v>6</v>
      </c>
    </row>
    <row r="46" spans="1:4" ht="19.5" customHeight="1">
      <c r="A46" s="9">
        <v>44</v>
      </c>
      <c r="B46" s="32" t="s">
        <v>194</v>
      </c>
      <c r="C46" s="32" t="s">
        <v>207</v>
      </c>
      <c r="D46" s="36">
        <v>24</v>
      </c>
    </row>
    <row r="47" spans="1:4" ht="19.5" customHeight="1">
      <c r="A47" s="9">
        <v>45</v>
      </c>
      <c r="B47" s="32" t="s">
        <v>195</v>
      </c>
      <c r="C47" s="32" t="s">
        <v>208</v>
      </c>
      <c r="D47" s="36">
        <v>21</v>
      </c>
    </row>
    <row r="48" spans="1:4" ht="19.5" customHeight="1">
      <c r="A48" s="9">
        <v>46</v>
      </c>
      <c r="B48" s="32" t="s">
        <v>196</v>
      </c>
      <c r="C48" s="32" t="s">
        <v>209</v>
      </c>
      <c r="D48" s="36">
        <v>10</v>
      </c>
    </row>
    <row r="49" spans="1:4" ht="19.5" customHeight="1">
      <c r="A49" s="9">
        <v>47</v>
      </c>
      <c r="B49" s="32" t="s">
        <v>210</v>
      </c>
      <c r="C49" s="32" t="s">
        <v>211</v>
      </c>
      <c r="D49" s="37">
        <v>22</v>
      </c>
    </row>
    <row r="50" spans="1:4" ht="19.5" customHeight="1">
      <c r="A50" s="33"/>
      <c r="B50" s="34"/>
      <c r="C50" s="34" t="s">
        <v>230</v>
      </c>
      <c r="D50" s="38">
        <f>SUM(D3:D49)</f>
        <v>1101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mergeCells count="1">
    <mergeCell ref="A1:D1"/>
  </mergeCells>
  <printOptions horizontalCentered="1"/>
  <pageMargins left="0.35433070866141736" right="0.35433070866141736" top="0.5905511811023623" bottom="0.1968503937007874" header="0.5118110236220472" footer="0.5118110236220472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6">
      <selection activeCell="A62" sqref="A62"/>
    </sheetView>
  </sheetViews>
  <sheetFormatPr defaultColWidth="9.00390625" defaultRowHeight="16.5"/>
  <cols>
    <col min="2" max="2" width="36.00390625" style="0" customWidth="1"/>
    <col min="3" max="3" width="35.25390625" style="0" customWidth="1"/>
    <col min="4" max="4" width="11.375" style="4" customWidth="1"/>
  </cols>
  <sheetData>
    <row r="1" spans="1:5" ht="16.5">
      <c r="A1" s="77" t="s">
        <v>66</v>
      </c>
      <c r="B1" s="58"/>
      <c r="C1" s="58"/>
      <c r="D1" s="58"/>
      <c r="E1" s="8"/>
    </row>
    <row r="2" spans="1:5" ht="19.5" customHeight="1">
      <c r="A2" s="20" t="s">
        <v>67</v>
      </c>
      <c r="B2" s="20" t="s">
        <v>68</v>
      </c>
      <c r="C2" s="21" t="s">
        <v>69</v>
      </c>
      <c r="D2" s="39" t="s">
        <v>70</v>
      </c>
      <c r="E2" s="8"/>
    </row>
    <row r="3" spans="1:5" ht="19.5" customHeight="1">
      <c r="A3" s="9">
        <v>1</v>
      </c>
      <c r="B3" s="22" t="s">
        <v>71</v>
      </c>
      <c r="C3" s="22" t="s">
        <v>72</v>
      </c>
      <c r="D3" s="40">
        <v>65</v>
      </c>
      <c r="E3" s="8"/>
    </row>
    <row r="4" spans="1:5" ht="19.5" customHeight="1">
      <c r="A4" s="9">
        <v>2</v>
      </c>
      <c r="B4" s="22" t="s">
        <v>73</v>
      </c>
      <c r="C4" s="22" t="s">
        <v>74</v>
      </c>
      <c r="D4" s="40">
        <v>74</v>
      </c>
      <c r="E4" s="8"/>
    </row>
    <row r="5" spans="1:5" ht="19.5" customHeight="1">
      <c r="A5" s="9">
        <v>3</v>
      </c>
      <c r="B5" s="23" t="s">
        <v>75</v>
      </c>
      <c r="C5" s="22" t="s">
        <v>76</v>
      </c>
      <c r="D5" s="40">
        <v>12</v>
      </c>
      <c r="E5" s="8"/>
    </row>
    <row r="6" spans="1:5" ht="19.5" customHeight="1">
      <c r="A6" s="9">
        <v>4</v>
      </c>
      <c r="B6" s="22" t="s">
        <v>77</v>
      </c>
      <c r="C6" s="22" t="s">
        <v>78</v>
      </c>
      <c r="D6" s="40">
        <v>7</v>
      </c>
      <c r="E6" s="8"/>
    </row>
    <row r="7" spans="1:5" ht="19.5" customHeight="1">
      <c r="A7" s="9">
        <v>5</v>
      </c>
      <c r="B7" s="22" t="s">
        <v>79</v>
      </c>
      <c r="C7" s="22" t="s">
        <v>80</v>
      </c>
      <c r="D7" s="40">
        <v>70</v>
      </c>
      <c r="E7" s="8"/>
    </row>
    <row r="8" spans="1:5" ht="19.5" customHeight="1">
      <c r="A8" s="9">
        <v>6</v>
      </c>
      <c r="B8" s="22" t="s">
        <v>81</v>
      </c>
      <c r="C8" s="24" t="s">
        <v>82</v>
      </c>
      <c r="D8" s="40">
        <v>11</v>
      </c>
      <c r="E8" s="8"/>
    </row>
    <row r="9" spans="1:5" ht="19.5" customHeight="1">
      <c r="A9" s="9">
        <v>7</v>
      </c>
      <c r="B9" s="25" t="s">
        <v>83</v>
      </c>
      <c r="C9" s="26" t="s">
        <v>84</v>
      </c>
      <c r="D9" s="40">
        <v>20</v>
      </c>
      <c r="E9" s="8"/>
    </row>
    <row r="10" spans="1:5" ht="19.5" customHeight="1">
      <c r="A10" s="9">
        <v>8</v>
      </c>
      <c r="B10" s="25" t="s">
        <v>85</v>
      </c>
      <c r="C10" s="24" t="s">
        <v>84</v>
      </c>
      <c r="D10" s="40">
        <v>129</v>
      </c>
      <c r="E10" s="8"/>
    </row>
    <row r="11" spans="1:5" ht="19.5" customHeight="1">
      <c r="A11" s="9">
        <v>9</v>
      </c>
      <c r="B11" s="25" t="s">
        <v>86</v>
      </c>
      <c r="C11" s="26" t="s">
        <v>84</v>
      </c>
      <c r="D11" s="40">
        <v>23</v>
      </c>
      <c r="E11" s="8"/>
    </row>
    <row r="12" spans="1:5" ht="19.5" customHeight="1">
      <c r="A12" s="9">
        <v>10</v>
      </c>
      <c r="B12" s="25" t="s">
        <v>87</v>
      </c>
      <c r="C12" s="26" t="s">
        <v>84</v>
      </c>
      <c r="D12" s="40">
        <v>3</v>
      </c>
      <c r="E12" s="8"/>
    </row>
    <row r="13" spans="1:5" ht="19.5" customHeight="1">
      <c r="A13" s="9">
        <v>11</v>
      </c>
      <c r="B13" s="25" t="s">
        <v>88</v>
      </c>
      <c r="C13" s="26" t="s">
        <v>84</v>
      </c>
      <c r="D13" s="40">
        <v>56</v>
      </c>
      <c r="E13" s="8"/>
    </row>
    <row r="14" spans="1:5" ht="19.5" customHeight="1">
      <c r="A14" s="9">
        <v>12</v>
      </c>
      <c r="B14" s="23" t="s">
        <v>89</v>
      </c>
      <c r="C14" s="26" t="s">
        <v>84</v>
      </c>
      <c r="D14" s="40">
        <v>11</v>
      </c>
      <c r="E14" s="8"/>
    </row>
    <row r="15" spans="1:5" ht="19.5" customHeight="1">
      <c r="A15" s="9">
        <v>13</v>
      </c>
      <c r="B15" s="26" t="s">
        <v>90</v>
      </c>
      <c r="C15" s="26" t="s">
        <v>84</v>
      </c>
      <c r="D15" s="40">
        <v>22</v>
      </c>
      <c r="E15" s="8"/>
    </row>
    <row r="16" spans="1:5" ht="19.5" customHeight="1">
      <c r="A16" s="9">
        <v>14</v>
      </c>
      <c r="B16" s="23" t="s">
        <v>91</v>
      </c>
      <c r="C16" s="24" t="s">
        <v>84</v>
      </c>
      <c r="D16" s="40">
        <v>44</v>
      </c>
      <c r="E16" s="8"/>
    </row>
    <row r="17" spans="1:5" ht="19.5" customHeight="1">
      <c r="A17" s="9">
        <v>15</v>
      </c>
      <c r="B17" s="26" t="s">
        <v>92</v>
      </c>
      <c r="C17" s="26" t="s">
        <v>84</v>
      </c>
      <c r="D17" s="40">
        <v>27</v>
      </c>
      <c r="E17" s="8"/>
    </row>
    <row r="18" spans="1:5" ht="19.5" customHeight="1">
      <c r="A18" s="9">
        <v>16</v>
      </c>
      <c r="B18" s="22" t="s">
        <v>93</v>
      </c>
      <c r="C18" s="22" t="s">
        <v>84</v>
      </c>
      <c r="D18" s="40">
        <v>9</v>
      </c>
      <c r="E18" s="8"/>
    </row>
    <row r="19" spans="1:5" ht="19.5" customHeight="1">
      <c r="A19" s="9">
        <v>17</v>
      </c>
      <c r="B19" s="22" t="s">
        <v>94</v>
      </c>
      <c r="C19" s="22" t="s">
        <v>84</v>
      </c>
      <c r="D19" s="40">
        <v>27</v>
      </c>
      <c r="E19" s="8"/>
    </row>
    <row r="20" spans="1:5" ht="19.5" customHeight="1">
      <c r="A20" s="9">
        <v>18</v>
      </c>
      <c r="B20" s="26" t="s">
        <v>95</v>
      </c>
      <c r="C20" s="26" t="s">
        <v>84</v>
      </c>
      <c r="D20" s="40">
        <v>21</v>
      </c>
      <c r="E20" s="8"/>
    </row>
    <row r="21" spans="1:5" ht="19.5" customHeight="1">
      <c r="A21" s="9">
        <v>19</v>
      </c>
      <c r="B21" s="23" t="s">
        <v>96</v>
      </c>
      <c r="C21" s="22" t="s">
        <v>84</v>
      </c>
      <c r="D21" s="40">
        <v>8</v>
      </c>
      <c r="E21" s="8"/>
    </row>
    <row r="22" spans="1:5" ht="19.5" customHeight="1">
      <c r="A22" s="9">
        <v>20</v>
      </c>
      <c r="B22" s="23" t="s">
        <v>97</v>
      </c>
      <c r="C22" s="22" t="s">
        <v>98</v>
      </c>
      <c r="D22" s="40">
        <v>30</v>
      </c>
      <c r="E22" s="8"/>
    </row>
    <row r="23" spans="1:5" ht="19.5" customHeight="1">
      <c r="A23" s="9">
        <v>21</v>
      </c>
      <c r="B23" s="22" t="s">
        <v>99</v>
      </c>
      <c r="C23" s="22" t="s">
        <v>84</v>
      </c>
      <c r="D23" s="40">
        <v>6</v>
      </c>
      <c r="E23" s="8"/>
    </row>
    <row r="24" spans="1:5" ht="19.5" customHeight="1">
      <c r="A24" s="9">
        <v>22</v>
      </c>
      <c r="B24" s="22" t="s">
        <v>100</v>
      </c>
      <c r="C24" s="22" t="s">
        <v>84</v>
      </c>
      <c r="D24" s="40">
        <v>5</v>
      </c>
      <c r="E24" s="8"/>
    </row>
    <row r="25" spans="1:5" ht="19.5" customHeight="1">
      <c r="A25" s="9">
        <v>23</v>
      </c>
      <c r="B25" s="22" t="s">
        <v>101</v>
      </c>
      <c r="C25" s="22" t="s">
        <v>84</v>
      </c>
      <c r="D25" s="40">
        <v>19</v>
      </c>
      <c r="E25" s="8"/>
    </row>
    <row r="26" spans="1:5" ht="19.5" customHeight="1">
      <c r="A26" s="9">
        <v>24</v>
      </c>
      <c r="B26" s="23" t="s">
        <v>102</v>
      </c>
      <c r="C26" s="24" t="s">
        <v>84</v>
      </c>
      <c r="D26" s="40">
        <v>51</v>
      </c>
      <c r="E26" s="8"/>
    </row>
    <row r="27" spans="1:5" ht="19.5" customHeight="1">
      <c r="A27" s="9">
        <v>25</v>
      </c>
      <c r="B27" s="23" t="s">
        <v>103</v>
      </c>
      <c r="C27" s="24" t="s">
        <v>104</v>
      </c>
      <c r="D27" s="40">
        <v>10</v>
      </c>
      <c r="E27" s="8"/>
    </row>
    <row r="28" spans="1:5" ht="19.5" customHeight="1">
      <c r="A28" s="9">
        <v>26</v>
      </c>
      <c r="B28" s="23" t="s">
        <v>105</v>
      </c>
      <c r="C28" s="24" t="s">
        <v>84</v>
      </c>
      <c r="D28" s="40">
        <v>41</v>
      </c>
      <c r="E28" s="8"/>
    </row>
    <row r="29" spans="1:5" ht="19.5" customHeight="1">
      <c r="A29" s="9">
        <v>27</v>
      </c>
      <c r="B29" s="23" t="s">
        <v>106</v>
      </c>
      <c r="C29" s="24" t="s">
        <v>84</v>
      </c>
      <c r="D29" s="40">
        <v>102</v>
      </c>
      <c r="E29" s="8"/>
    </row>
    <row r="30" spans="1:5" ht="19.5" customHeight="1">
      <c r="A30" s="9">
        <v>28</v>
      </c>
      <c r="B30" s="26" t="s">
        <v>107</v>
      </c>
      <c r="C30" s="24" t="s">
        <v>84</v>
      </c>
      <c r="D30" s="40">
        <v>56</v>
      </c>
      <c r="E30" s="8"/>
    </row>
    <row r="31" spans="1:5" ht="19.5" customHeight="1">
      <c r="A31" s="9">
        <v>29</v>
      </c>
      <c r="B31" s="26" t="s">
        <v>108</v>
      </c>
      <c r="C31" s="24" t="s">
        <v>84</v>
      </c>
      <c r="D31" s="40">
        <v>68</v>
      </c>
      <c r="E31" s="8"/>
    </row>
    <row r="32" spans="1:5" ht="19.5" customHeight="1">
      <c r="A32" s="9">
        <v>30</v>
      </c>
      <c r="B32" s="23" t="s">
        <v>109</v>
      </c>
      <c r="C32" s="24" t="s">
        <v>84</v>
      </c>
      <c r="D32" s="40">
        <v>10</v>
      </c>
      <c r="E32" s="8"/>
    </row>
    <row r="33" spans="1:5" ht="19.5" customHeight="1">
      <c r="A33" s="9">
        <v>31</v>
      </c>
      <c r="B33" s="23" t="s">
        <v>110</v>
      </c>
      <c r="C33" s="24" t="s">
        <v>84</v>
      </c>
      <c r="D33" s="40">
        <v>3</v>
      </c>
      <c r="E33" s="8"/>
    </row>
    <row r="34" spans="1:5" ht="19.5" customHeight="1">
      <c r="A34" s="9">
        <v>32</v>
      </c>
      <c r="B34" s="23" t="s">
        <v>111</v>
      </c>
      <c r="C34" s="24" t="s">
        <v>84</v>
      </c>
      <c r="D34" s="40">
        <v>11</v>
      </c>
      <c r="E34" s="8"/>
    </row>
    <row r="35" spans="1:5" ht="19.5" customHeight="1">
      <c r="A35" s="9">
        <v>33</v>
      </c>
      <c r="B35" s="23" t="s">
        <v>112</v>
      </c>
      <c r="C35" s="24" t="s">
        <v>84</v>
      </c>
      <c r="D35" s="40">
        <v>6</v>
      </c>
      <c r="E35" s="8"/>
    </row>
    <row r="36" spans="1:5" ht="19.5" customHeight="1">
      <c r="A36" s="9">
        <v>34</v>
      </c>
      <c r="B36" s="23" t="s">
        <v>113</v>
      </c>
      <c r="C36" s="24" t="s">
        <v>84</v>
      </c>
      <c r="D36" s="40">
        <v>4</v>
      </c>
      <c r="E36" s="8"/>
    </row>
    <row r="37" spans="1:5" ht="19.5" customHeight="1">
      <c r="A37" s="9">
        <v>35</v>
      </c>
      <c r="B37" s="23" t="s">
        <v>114</v>
      </c>
      <c r="C37" s="24" t="s">
        <v>84</v>
      </c>
      <c r="D37" s="40">
        <v>12</v>
      </c>
      <c r="E37" s="8"/>
    </row>
    <row r="38" spans="1:5" ht="19.5" customHeight="1">
      <c r="A38" s="9">
        <v>36</v>
      </c>
      <c r="B38" s="26" t="s">
        <v>115</v>
      </c>
      <c r="C38" s="26" t="s">
        <v>84</v>
      </c>
      <c r="D38" s="40">
        <v>59</v>
      </c>
      <c r="E38" s="8"/>
    </row>
    <row r="39" spans="1:5" ht="19.5" customHeight="1">
      <c r="A39" s="9">
        <v>37</v>
      </c>
      <c r="B39" s="23" t="s">
        <v>116</v>
      </c>
      <c r="C39" s="24" t="s">
        <v>84</v>
      </c>
      <c r="D39" s="40">
        <v>5</v>
      </c>
      <c r="E39" s="8"/>
    </row>
    <row r="40" spans="1:5" ht="19.5" customHeight="1">
      <c r="A40" s="9">
        <v>38</v>
      </c>
      <c r="B40" s="23" t="s">
        <v>117</v>
      </c>
      <c r="C40" s="24" t="s">
        <v>84</v>
      </c>
      <c r="D40" s="40">
        <v>12</v>
      </c>
      <c r="E40" s="8"/>
    </row>
    <row r="41" spans="1:5" ht="19.5" customHeight="1">
      <c r="A41" s="9">
        <v>39</v>
      </c>
      <c r="B41" s="27" t="s">
        <v>118</v>
      </c>
      <c r="C41" s="28" t="s">
        <v>84</v>
      </c>
      <c r="D41" s="40">
        <v>60</v>
      </c>
      <c r="E41" s="8"/>
    </row>
    <row r="42" spans="1:5" ht="19.5" customHeight="1">
      <c r="A42" s="9">
        <v>40</v>
      </c>
      <c r="B42" s="23" t="s">
        <v>119</v>
      </c>
      <c r="C42" s="24" t="s">
        <v>84</v>
      </c>
      <c r="D42" s="40">
        <v>10</v>
      </c>
      <c r="E42" s="8"/>
    </row>
    <row r="43" spans="1:5" ht="22.5" customHeight="1">
      <c r="A43" s="9">
        <v>41</v>
      </c>
      <c r="B43" s="23" t="s">
        <v>120</v>
      </c>
      <c r="C43" s="24" t="s">
        <v>84</v>
      </c>
      <c r="D43" s="40">
        <v>30</v>
      </c>
      <c r="E43" s="8"/>
    </row>
    <row r="44" spans="1:5" ht="19.5" customHeight="1">
      <c r="A44" s="9">
        <v>42</v>
      </c>
      <c r="B44" s="23" t="s">
        <v>121</v>
      </c>
      <c r="C44" s="24" t="s">
        <v>84</v>
      </c>
      <c r="D44" s="40">
        <v>54</v>
      </c>
      <c r="E44" s="8"/>
    </row>
    <row r="45" spans="1:5" ht="19.5" customHeight="1">
      <c r="A45" s="9">
        <v>43</v>
      </c>
      <c r="B45" s="23" t="s">
        <v>122</v>
      </c>
      <c r="C45" s="24" t="s">
        <v>84</v>
      </c>
      <c r="D45" s="40">
        <v>5</v>
      </c>
      <c r="E45" s="8"/>
    </row>
    <row r="46" spans="1:5" ht="19.5" customHeight="1">
      <c r="A46" s="9">
        <v>44</v>
      </c>
      <c r="B46" s="27" t="s">
        <v>123</v>
      </c>
      <c r="C46" s="28" t="s">
        <v>84</v>
      </c>
      <c r="D46" s="40">
        <v>9</v>
      </c>
      <c r="E46" s="8"/>
    </row>
    <row r="47" spans="1:5" ht="19.5" customHeight="1">
      <c r="A47" s="9">
        <v>45</v>
      </c>
      <c r="B47" s="23" t="s">
        <v>124</v>
      </c>
      <c r="C47" s="24" t="s">
        <v>84</v>
      </c>
      <c r="D47" s="40">
        <v>5</v>
      </c>
      <c r="E47" s="8"/>
    </row>
    <row r="48" spans="1:5" ht="19.5" customHeight="1">
      <c r="A48" s="9">
        <v>46</v>
      </c>
      <c r="B48" s="23" t="s">
        <v>125</v>
      </c>
      <c r="C48" s="24" t="s">
        <v>84</v>
      </c>
      <c r="D48" s="40">
        <v>5</v>
      </c>
      <c r="E48" s="8"/>
    </row>
    <row r="49" spans="1:5" ht="19.5" customHeight="1">
      <c r="A49" s="9">
        <v>47</v>
      </c>
      <c r="B49" s="23" t="s">
        <v>126</v>
      </c>
      <c r="C49" s="24" t="s">
        <v>84</v>
      </c>
      <c r="D49" s="40">
        <v>4</v>
      </c>
      <c r="E49" s="8"/>
    </row>
    <row r="50" spans="1:5" ht="19.5" customHeight="1">
      <c r="A50" s="9">
        <v>48</v>
      </c>
      <c r="B50" s="43" t="s">
        <v>179</v>
      </c>
      <c r="C50" s="43" t="s">
        <v>232</v>
      </c>
      <c r="D50" s="40">
        <v>16</v>
      </c>
      <c r="E50" s="8"/>
    </row>
    <row r="51" spans="1:5" ht="19.5" customHeight="1">
      <c r="A51" s="9">
        <v>49</v>
      </c>
      <c r="B51" s="43" t="s">
        <v>180</v>
      </c>
      <c r="C51" s="43" t="s">
        <v>182</v>
      </c>
      <c r="D51" s="40">
        <v>25</v>
      </c>
      <c r="E51" s="8"/>
    </row>
    <row r="52" spans="1:4" ht="19.5">
      <c r="A52" s="9">
        <v>50</v>
      </c>
      <c r="B52" s="43" t="s">
        <v>181</v>
      </c>
      <c r="C52" s="43" t="s">
        <v>183</v>
      </c>
      <c r="D52" s="41">
        <v>4</v>
      </c>
    </row>
    <row r="53" spans="1:4" ht="16.5">
      <c r="A53" s="33"/>
      <c r="B53" s="34"/>
      <c r="C53" s="34" t="s">
        <v>231</v>
      </c>
      <c r="D53" s="42">
        <f>SUM(D3:D52)</f>
        <v>1376</v>
      </c>
    </row>
  </sheetData>
  <mergeCells count="1">
    <mergeCell ref="A1:D1"/>
  </mergeCells>
  <printOptions horizontalCentered="1"/>
  <pageMargins left="0.35433070866141736" right="0.35433070866141736" top="0.3937007874015748" bottom="0.3937007874015748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2012-02-20T03:40:05Z</cp:lastPrinted>
  <dcterms:created xsi:type="dcterms:W3CDTF">2009-03-26T07:41:42Z</dcterms:created>
  <dcterms:modified xsi:type="dcterms:W3CDTF">2012-09-27T07:29:34Z</dcterms:modified>
  <cp:category/>
  <cp:version/>
  <cp:contentType/>
  <cp:contentStatus/>
</cp:coreProperties>
</file>